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2" sheetId="1" r:id="rId1"/>
  </sheets>
  <definedNames>
    <definedName name="_xlnm._FilterDatabase" localSheetId="0" hidden="1">'2022'!$A$10:$I$89</definedName>
    <definedName name="_xlnm.Print_Titles" localSheetId="0">'2022'!$8:$9</definedName>
    <definedName name="_xlnm.Print_Area" localSheetId="0">'2022'!$A$1:$F$136</definedName>
  </definedNames>
  <calcPr fullCalcOnLoad="1"/>
</workbook>
</file>

<file path=xl/sharedStrings.xml><?xml version="1.0" encoding="utf-8"?>
<sst xmlns="http://schemas.openxmlformats.org/spreadsheetml/2006/main" count="389" uniqueCount="152">
  <si>
    <t xml:space="preserve">.                    </t>
  </si>
  <si>
    <t>(тыс. руб)</t>
  </si>
  <si>
    <t>№ строки</t>
  </si>
  <si>
    <t>Наименование показателя бюджетной классификации</t>
  </si>
  <si>
    <t>Целевая статья</t>
  </si>
  <si>
    <t>Вид расходов</t>
  </si>
  <si>
    <t>Раздел, подраздел</t>
  </si>
  <si>
    <t>2</t>
  </si>
  <si>
    <t>3</t>
  </si>
  <si>
    <t>4</t>
  </si>
  <si>
    <t>Подпрограмма "Благоустройство территори Мигнинского сельсовета"</t>
  </si>
  <si>
    <t>Уличное освещение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 На 2016 — 2018 годы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</si>
  <si>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</si>
  <si>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</si>
  <si>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</si>
  <si>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</si>
  <si>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</si>
  <si>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Благоустройство</t>
  </si>
  <si>
    <t>0503</t>
  </si>
  <si>
    <t>НАЦИОНАЛЬНАЯ ЭКОНОМИКА</t>
  </si>
  <si>
    <t>Дорожное хозяйство (дорожные фонды)</t>
  </si>
  <si>
    <t xml:space="preserve">Другие вопросы в области здравоохранения </t>
  </si>
  <si>
    <t>0909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</si>
  <si>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</si>
  <si>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</si>
  <si>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</si>
  <si>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Водное хозяйство</t>
  </si>
  <si>
    <t xml:space="preserve">Софинасирование организации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Мигнинского сельсовета «Обеспечение безопасности и комфортных условий жизнедеятельности населения Мигнинского сельсовета"  на 2016-2018 годы </t>
  </si>
  <si>
    <t>Отдельные мероприятия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</si>
  <si>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</si>
  <si>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</si>
  <si>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</si>
  <si>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</si>
  <si>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КУЛЬТУРА, КИНЕМАТОГРАФИЯ</t>
  </si>
  <si>
    <t>0800</t>
  </si>
  <si>
    <t>Культура</t>
  </si>
  <si>
    <t>0801</t>
  </si>
  <si>
    <t>Непрограммные расходы органов местного самоуправления</t>
  </si>
  <si>
    <t>Функционирование администрации Мигнинского сельсовета</t>
  </si>
  <si>
    <t>Мобилизационная и вневойсковая подготовка</t>
  </si>
  <si>
    <t>100</t>
  </si>
  <si>
    <t>120</t>
  </si>
  <si>
    <t>НАЦИОНАЛЬНАЯ ОБОРОНА</t>
  </si>
  <si>
    <t>0203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</si>
  <si>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Мигнинского сельсовета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</si>
  <si>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</si>
  <si>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</si>
  <si>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 Российской Федерации, местных администраций</t>
  </si>
  <si>
    <t>0104</t>
  </si>
  <si>
    <t>Руководство и управление в сфере установленных функций органов местного самоуправления в рамках непрограммных расходов администраци Мигнинского сельсовета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</si>
  <si>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</si>
  <si>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</si>
  <si>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</si>
  <si>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</si>
  <si>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</si>
  <si>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бюджетные ассигнования</t>
  </si>
  <si>
    <t>800</t>
  </si>
  <si>
    <t>Уплата налогов, сборов и  иных платежей</t>
  </si>
  <si>
    <t>850</t>
  </si>
  <si>
    <t xml:space="preserve">Резервный фонд  в рамках непрограммных расходов  администраци Мигнинского сельсовета </t>
  </si>
  <si>
    <t>Резервные средства</t>
  </si>
  <si>
    <t>870</t>
  </si>
  <si>
    <t>Резервные фонды</t>
  </si>
  <si>
    <t>0111</t>
  </si>
  <si>
    <t>ИТОГО</t>
  </si>
  <si>
    <t>4900000000</t>
  </si>
  <si>
    <t>4910000000</t>
  </si>
  <si>
    <t>4910083400</t>
  </si>
  <si>
    <t>49100834000</t>
  </si>
  <si>
    <t>4920000000</t>
  </si>
  <si>
    <t>4920083420</t>
  </si>
  <si>
    <t>4930000000</t>
  </si>
  <si>
    <t>4930075550</t>
  </si>
  <si>
    <t>4930083480</t>
  </si>
  <si>
    <t>4930084690</t>
  </si>
  <si>
    <t>4930095550</t>
  </si>
  <si>
    <t>5000000000</t>
  </si>
  <si>
    <t>5090000000</t>
  </si>
  <si>
    <t>509806100</t>
  </si>
  <si>
    <t>5090080610</t>
  </si>
  <si>
    <t>7600000000</t>
  </si>
  <si>
    <t>7610000000</t>
  </si>
  <si>
    <t>7610051180</t>
  </si>
  <si>
    <t>7610075140</t>
  </si>
  <si>
    <t>7610080210</t>
  </si>
  <si>
    <t>7610081120</t>
  </si>
  <si>
    <t>к решению Мигнинского сельского Совета депутатов</t>
  </si>
  <si>
    <t>Подпрограмма "Содержание автомобильных дорог местного значения "</t>
  </si>
  <si>
    <t xml:space="preserve">Круглогодичное содержание и ремонт улично-дорожной сети  в рамках подпрограммы «Содержание улично-дорожной сети Мигнинского сельсовета» муниципальной программы Мигнинского сельсовета «Обеспечение безопасности и комфортных условий жизнедеятельности  населения Мигнинскогосельсовета» </t>
  </si>
  <si>
    <t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проведение акарицидных обработок мест массового отдыха</t>
  </si>
  <si>
    <t xml:space="preserve">Муниципальная программа Мигнинского сельсовета «Развитие культуры" </t>
  </si>
  <si>
    <t xml:space="preserve">Обеспечение деятельности (оказание услуг) подведомственных учреждений в рамках муниципальной программы Мигнинского сельсовета «Развитие культуры"  </t>
  </si>
  <si>
    <t xml:space="preserve">Содержание в безопасности  гидротехнических сооружений (обслуживание пожарных гидрантов)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 </t>
  </si>
  <si>
    <t>Подпрограмма " Обеспечение безопасности жизнедеятельности населения"</t>
  </si>
  <si>
    <t>Субсидия на обеспечение первичных мер пожарной безопасности в рамках подпрограммы " Обеспечение безопасности жизнедеятельности населения" муниципальной программы " Обеспечение безопасности и комфортных условий жизнедеятельности населения Мигнинского сельсовета"</t>
  </si>
  <si>
    <t>4930074120</t>
  </si>
  <si>
    <t xml:space="preserve">Содержание в безопасности  гидротехнических сооружений по Муниципальной программе Мигнинского сельсовета «Обеспечение безопасности и комфортных условий жизнедеятельности населения Мигнинского сельсовета" </t>
  </si>
  <si>
    <t>Софинансирование  обеспечения первичных мер пожарной безопасности в рамках подпрограммы " Обеспечение безопасности жизнедеятельности населения" муниципальной программы " Обеспечение безопасности и комфортных условий жизнедеятельности населения Мигнинского сельсовета"</t>
  </si>
  <si>
    <t>4930094120</t>
  </si>
  <si>
    <t>Руководство и управление в сфере установленных функций органов местного самоуправления в рамках непрограммных расходов администрации Мигнинского сельсовета</t>
  </si>
  <si>
    <t>Оплата труда работникам органов местного самоуправления не относящихся к должностям муниципальной службы в рамках непрогра ммных расходах Администрации Мигнинского сельсовета</t>
  </si>
  <si>
    <t>7610080270</t>
  </si>
  <si>
    <t>Оплата софинансирования расходов по региональным выплатам</t>
  </si>
  <si>
    <t>7610090210</t>
  </si>
  <si>
    <t>Муниципальная программа Мигнинского сельсовета " Профилактика терроризма и экстремизма на территории Мигнинского сельсовета на 2016-2020 годы"</t>
  </si>
  <si>
    <t>Участие в профилактике терроризма и экстремизма в рамках программы Мигнинского сельсовета" Профилактика терроризма и экстремизма на территории Мигнинского сельсовета на 2016-2018 годы и на период до 2020 года"</t>
  </si>
  <si>
    <t>4940000000</t>
  </si>
  <si>
    <t>4940083800</t>
  </si>
  <si>
    <t>0113</t>
  </si>
  <si>
    <t>Обеспечение проведения выборов и референдумов</t>
  </si>
  <si>
    <t>0107</t>
  </si>
  <si>
    <t>Непрограмные расходы органов местного самоуправления Мигнинского сельсовета</t>
  </si>
  <si>
    <t>Проведение выборов в органы местного самоуправления непрограмные расходы</t>
  </si>
  <si>
    <t>7610087770</t>
  </si>
  <si>
    <t>Специальные расходы Мигнинского сельсовета</t>
  </si>
  <si>
    <t>880</t>
  </si>
  <si>
    <t>СОЦИАЛЬНАЯ ПОЛИТИКА</t>
  </si>
  <si>
    <t>Пенсионное обеспечение</t>
  </si>
  <si>
    <t>1000</t>
  </si>
  <si>
    <t>1001</t>
  </si>
  <si>
    <t>Доплата к пенсиям муниципальных служащих по администрации Мигнинского сельсовета в рамках непрограмных расходов органов местного самоуправления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</si>
  <si>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</si>
  <si>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</si>
  <si>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</si>
  <si>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7610087700</t>
  </si>
  <si>
    <t>320</t>
  </si>
  <si>
    <t xml:space="preserve">Регональные выплаты и выплаты, обеспечивающие уровень заработной платы работников бюджетной сферы не менее размера минимальной заработной платы </t>
  </si>
  <si>
    <t>7610010210</t>
  </si>
  <si>
    <t xml:space="preserve">Субсидии на содержание автомобильных дорог общего пользования местного значения городских округов, городских и сельских поселения за счет средств дорожного фонда Красноярского края в рамках подпрограммы " Содержание улично - дорожной сети Мигнинского сельсовета" муниципальной программы " Обеспечение безопасноясти и комфортных условий жизнедеятельности населения Мигнинского сельсовета" </t>
  </si>
  <si>
    <t xml:space="preserve">Софинансирование расходов на содержание автомобильных дорог общего пользования местного значения  в рамках подпрограммы "Содержание улично - дорожной сети Мигнинского сельсовета" муниципальной программы  "Обеспечение безопасности и комфортных условий жизнедеятельности населнгня Мигнинского сельсовета" </t>
  </si>
  <si>
    <t>4920075080</t>
  </si>
  <si>
    <t>4920095080</t>
  </si>
  <si>
    <t>0412</t>
  </si>
  <si>
    <t xml:space="preserve">от                                     2021 года № </t>
  </si>
  <si>
    <t>Распределение бюджетных ассигнований по  целевым статьям (муниципальным  программам Мигнинского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на 2022 год</t>
  </si>
  <si>
    <t>Сумма на 2022 год</t>
  </si>
  <si>
    <t xml:space="preserve">Муниципальная программа Мигнинского сельсовета «Обеспечение безопасности и комфортных условий жизнедеятельности населения Мигнинского сельсовета"  </t>
  </si>
  <si>
    <t xml:space="preserve">Прочие работы и услуги 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</t>
  </si>
  <si>
    <t xml:space="preserve">Прочие работы и услуги (обработка территории от конопли) в рамках подпрограммы «Благоустройство»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</t>
  </si>
  <si>
    <t>4990083670</t>
  </si>
  <si>
    <t>4910083500</t>
  </si>
  <si>
    <t>ЗДРАВОХРАНЕНИЕ</t>
  </si>
  <si>
    <t>4930095500</t>
  </si>
  <si>
    <t>ОБЕСПЕЧЕНИЕ БЕЗОПАСНОСТИ ЖИЗНЕДЕЯТЕЛЬНОСТИ</t>
  </si>
  <si>
    <t>Подпрограмма "Обеспечение безопасности жизнедеятельности населения"</t>
  </si>
  <si>
    <t xml:space="preserve">Прочие работы и услуги (приобретение препарата для уничтожения дикорастущей конопли)  в рамках подпрограммы «Обеспечение безопасности жизнедеятельности населения» муниципальной программы Мигнинского сельсовета
 «Обеспечение безопасности и комфортных условий жизнедеятельности  населения Мигнинского сельсовета»
</t>
  </si>
  <si>
    <t>4990083680</t>
  </si>
  <si>
    <t>499000000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</si>
  <si>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</si>
  <si>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</si>
  <si>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</si>
  <si>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Приложение № 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</si>
</sst>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 shrinkToFi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wrapText="1"/>
    </xf>
    <xf numFmtId="49" fontId="7" fillId="0" borderId="10" xfId="0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left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2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Alignment="1">
      <alignment/>
    </xf>
    <xf numFmtId="173" fontId="7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Border="1" applyAlignment="1">
      <alignment horizontal="center" vertical="top" wrapText="1"/>
    </xf>
    <xf numFmtId="173" fontId="5" fillId="0" borderId="10" xfId="0" applyNumberFormat="1" applyFont="1" applyFill="1" applyBorder="1" applyAlignment="1">
      <alignment horizont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7" fillId="33" borderId="10" xfId="0" applyNumberFormat="1" applyFont="1" applyFill="1" applyBorder="1" applyAlignment="1">
      <alignment horizontal="center" wrapText="1"/>
    </xf>
    <xf numFmtId="173" fontId="0" fillId="0" borderId="1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vertical="top" wrapText="1"/>
    </xf>
    <xf numFmtId="2" fontId="5" fillId="34" borderId="11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173" fontId="10" fillId="0" borderId="10" xfId="0" applyNumberFormat="1" applyFont="1" applyBorder="1" applyAlignment="1">
      <alignment horizontal="center" vertical="top" wrapText="1"/>
    </xf>
    <xf numFmtId="173" fontId="11" fillId="0" borderId="10" xfId="0" applyNumberFormat="1" applyFont="1" applyFill="1" applyBorder="1" applyAlignment="1">
      <alignment horizontal="center" wrapText="1"/>
    </xf>
    <xf numFmtId="173" fontId="12" fillId="0" borderId="10" xfId="0" applyNumberFormat="1" applyFont="1" applyBorder="1" applyAlignment="1">
      <alignment horizontal="center"/>
    </xf>
    <xf numFmtId="173" fontId="13" fillId="0" borderId="10" xfId="0" applyNumberFormat="1" applyFont="1" applyFill="1" applyBorder="1" applyAlignment="1">
      <alignment horizontal="center" wrapText="1"/>
    </xf>
    <xf numFmtId="173" fontId="8" fillId="0" borderId="1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 vertical="top" wrapText="1" shrinkToFit="1"/>
    </xf>
    <xf numFmtId="0" fontId="3" fillId="0" borderId="0" xfId="0" applyFont="1" applyFill="1" applyBorder="1" applyAlignment="1">
      <alignment horizontal="right" vertical="top" wrapText="1" shrinkToFit="1"/>
    </xf>
    <xf numFmtId="0" fontId="0" fillId="0" borderId="0" xfId="0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0"/>
  <sheetViews>
    <sheetView tabSelected="1" zoomScale="89" zoomScaleNormal="89" zoomScaleSheetLayoutView="100" zoomScalePageLayoutView="0" workbookViewId="0" topLeftCell="A1">
      <selection activeCell="D2" sqref="D2:F2"/>
    </sheetView>
  </sheetViews>
  <sheetFormatPr defaultColWidth="9.00390625" defaultRowHeight="12.75"/>
  <cols>
    <col min="1" max="1" width="4.875" style="1" customWidth="1"/>
    <col min="2" max="2" width="51.625" style="1" customWidth="1"/>
    <col min="3" max="3" width="13.625" style="2" customWidth="1"/>
    <col min="4" max="4" width="11.00390625" style="2" customWidth="1"/>
    <col min="5" max="5" width="11.25390625" style="2" customWidth="1"/>
    <col min="6" max="6" width="17.125" style="3" customWidth="1"/>
  </cols>
  <sheetData>
    <row r="1" spans="3:6" ht="12.75" customHeight="1">
      <c r="C1" s="4"/>
      <c r="D1" s="5"/>
      <c r="E1" s="6"/>
      <c r="F1" s="6"/>
    </row>
    <row r="2" spans="1:6" ht="15" customHeight="1">
      <c r="A2" s="7"/>
      <c r="B2" s="7"/>
      <c r="C2" s="4"/>
      <c r="D2" s="61" t="s">
        <v>151</v>
      </c>
      <c r="E2" s="62"/>
      <c r="F2" s="62"/>
    </row>
    <row r="3" spans="1:6" ht="12.75" customHeight="1">
      <c r="A3" s="7"/>
      <c r="B3" s="7"/>
      <c r="C3" s="63" t="s">
        <v>86</v>
      </c>
      <c r="D3" s="63"/>
      <c r="E3" s="63"/>
      <c r="F3" s="63"/>
    </row>
    <row r="4" spans="1:6" ht="12.75" customHeight="1">
      <c r="A4" s="7"/>
      <c r="B4" s="7"/>
      <c r="C4" s="62" t="s">
        <v>133</v>
      </c>
      <c r="D4" s="62"/>
      <c r="E4" s="62"/>
      <c r="F4" s="62"/>
    </row>
    <row r="5" spans="1:6" ht="12.75">
      <c r="A5" s="7"/>
      <c r="B5" s="7"/>
      <c r="C5" s="4"/>
      <c r="D5" s="4"/>
      <c r="E5" s="4"/>
      <c r="F5" s="8"/>
    </row>
    <row r="6" spans="1:6" ht="12.75">
      <c r="A6" s="7" t="s">
        <v>0</v>
      </c>
      <c r="B6" s="7"/>
      <c r="C6" s="4"/>
      <c r="D6" s="4"/>
      <c r="E6" s="4"/>
      <c r="F6" s="8"/>
    </row>
    <row r="7" spans="1:6" ht="82.5" customHeight="1">
      <c r="A7" s="64" t="s">
        <v>134</v>
      </c>
      <c r="B7" s="64"/>
      <c r="C7" s="64"/>
      <c r="D7" s="64"/>
      <c r="E7" s="64"/>
      <c r="F7" s="64"/>
    </row>
    <row r="8" spans="1:6" ht="12.75" customHeight="1">
      <c r="A8" s="65" t="s">
        <v>1</v>
      </c>
      <c r="B8" s="65"/>
      <c r="C8" s="65"/>
      <c r="D8" s="65"/>
      <c r="E8" s="65"/>
      <c r="F8" s="65"/>
    </row>
    <row r="9" spans="1:6" ht="47.25">
      <c r="A9" s="9" t="s">
        <v>2</v>
      </c>
      <c r="B9" s="10" t="s">
        <v>3</v>
      </c>
      <c r="C9" s="11" t="s">
        <v>4</v>
      </c>
      <c r="D9" s="11" t="s">
        <v>5</v>
      </c>
      <c r="E9" s="11" t="s">
        <v>6</v>
      </c>
      <c r="F9" s="12" t="s">
        <v>135</v>
      </c>
    </row>
    <row r="10" spans="1:6" ht="15.75" hidden="1">
      <c r="A10" s="13"/>
      <c r="B10" s="13">
        <v>1</v>
      </c>
      <c r="C10" s="14" t="s">
        <v>7</v>
      </c>
      <c r="D10" s="14" t="s">
        <v>8</v>
      </c>
      <c r="E10" s="14" t="s">
        <v>9</v>
      </c>
      <c r="F10" s="13">
        <v>5</v>
      </c>
    </row>
    <row r="11" spans="1:6" ht="31.5">
      <c r="A11" s="31">
        <f aca="true" t="shared" si="0" ref="A11:A42">A10+1</f>
        <v>1</v>
      </c>
      <c r="B11" s="21" t="s">
        <v>16</v>
      </c>
      <c r="C11" s="14"/>
      <c r="D11" s="14"/>
      <c r="E11" s="14"/>
      <c r="F11" s="44">
        <f>F12</f>
        <v>181.6</v>
      </c>
    </row>
    <row r="12" spans="1:6" ht="21.75" customHeight="1">
      <c r="A12" s="31">
        <f t="shared" si="0"/>
        <v>2</v>
      </c>
      <c r="B12" s="20" t="s">
        <v>17</v>
      </c>
      <c r="C12" s="14"/>
      <c r="D12" s="14"/>
      <c r="E12" s="14"/>
      <c r="F12" s="44">
        <f>F13</f>
        <v>181.6</v>
      </c>
    </row>
    <row r="13" spans="1:6" ht="45.75" customHeight="1">
      <c r="A13" s="31">
        <f t="shared" si="0"/>
        <v>3</v>
      </c>
      <c r="B13" s="15" t="s">
        <v>136</v>
      </c>
      <c r="C13" s="16" t="s">
        <v>65</v>
      </c>
      <c r="D13" s="16"/>
      <c r="E13" s="16"/>
      <c r="F13" s="43">
        <f>F14</f>
        <v>181.6</v>
      </c>
    </row>
    <row r="14" spans="1:6" s="19" customFormat="1" ht="31.5">
      <c r="A14" s="31">
        <f t="shared" si="0"/>
        <v>4</v>
      </c>
      <c r="B14" s="17" t="s">
        <v>10</v>
      </c>
      <c r="C14" s="18" t="s">
        <v>66</v>
      </c>
      <c r="D14" s="18"/>
      <c r="E14" s="18"/>
      <c r="F14" s="43">
        <f>F15+F18+F21</f>
        <v>181.6</v>
      </c>
    </row>
    <row r="15" spans="1:6" s="19" customFormat="1" ht="47.25" customHeight="1">
      <c r="A15" s="31">
        <f t="shared" si="0"/>
        <v>5</v>
      </c>
      <c r="B15" s="17" t="s">
        <v>11</v>
      </c>
      <c r="C15" s="18" t="s">
        <v>67</v>
      </c>
      <c r="D15" s="18"/>
      <c r="E15" s="18"/>
      <c r="F15" s="43">
        <f>F17</f>
        <v>133</v>
      </c>
    </row>
    <row r="16" spans="1:6" s="19" customFormat="1" ht="33.75" customHeight="1">
      <c r="A16" s="31">
        <f t="shared" si="0"/>
        <v>6</v>
      </c>
      <c r="B16" s="20" t="s">
        <v>12</v>
      </c>
      <c r="C16" s="18" t="s">
        <v>67</v>
      </c>
      <c r="D16" s="18" t="s">
        <v>13</v>
      </c>
      <c r="E16" s="18"/>
      <c r="F16" s="43">
        <f>F17</f>
        <v>133</v>
      </c>
    </row>
    <row r="17" spans="1:6" s="19" customFormat="1" ht="20.25" customHeight="1">
      <c r="A17" s="31">
        <f t="shared" si="0"/>
        <v>7</v>
      </c>
      <c r="B17" s="20" t="s">
        <v>14</v>
      </c>
      <c r="C17" s="18" t="s">
        <v>67</v>
      </c>
      <c r="D17" s="18" t="s">
        <v>15</v>
      </c>
      <c r="E17" s="18"/>
      <c r="F17" s="43">
        <v>133</v>
      </c>
    </row>
    <row r="18" spans="1:6" s="19" customFormat="1" ht="45" customHeight="1">
      <c r="A18" s="31">
        <f t="shared" si="0"/>
        <v>8</v>
      </c>
      <c r="B18" s="17" t="s">
        <v>137</v>
      </c>
      <c r="C18" s="18" t="s">
        <v>140</v>
      </c>
      <c r="D18" s="18"/>
      <c r="E18" s="18"/>
      <c r="F18" s="43">
        <f>F19</f>
        <v>42.6</v>
      </c>
    </row>
    <row r="19" spans="1:6" s="19" customFormat="1" ht="31.5" customHeight="1">
      <c r="A19" s="31">
        <f t="shared" si="0"/>
        <v>9</v>
      </c>
      <c r="B19" s="20" t="s">
        <v>12</v>
      </c>
      <c r="C19" s="18" t="s">
        <v>140</v>
      </c>
      <c r="D19" s="18" t="s">
        <v>13</v>
      </c>
      <c r="E19" s="18" t="s">
        <v>18</v>
      </c>
      <c r="F19" s="43">
        <f>F20</f>
        <v>42.6</v>
      </c>
    </row>
    <row r="20" spans="1:6" s="19" customFormat="1" ht="32.25" customHeight="1">
      <c r="A20" s="31">
        <f t="shared" si="0"/>
        <v>10</v>
      </c>
      <c r="B20" s="20" t="s">
        <v>14</v>
      </c>
      <c r="C20" s="18" t="s">
        <v>68</v>
      </c>
      <c r="D20" s="18" t="s">
        <v>15</v>
      </c>
      <c r="E20" s="18" t="s">
        <v>18</v>
      </c>
      <c r="F20" s="43">
        <v>42.6</v>
      </c>
    </row>
    <row r="21" spans="1:6" s="19" customFormat="1" ht="60.75" customHeight="1">
      <c r="A21" s="31">
        <f t="shared" si="0"/>
        <v>11</v>
      </c>
      <c r="B21" s="17" t="s">
        <v>138</v>
      </c>
      <c r="C21" s="18" t="s">
        <v>139</v>
      </c>
      <c r="D21" s="18"/>
      <c r="E21" s="18"/>
      <c r="F21" s="43">
        <f>F22</f>
        <v>6</v>
      </c>
    </row>
    <row r="22" spans="1:6" s="19" customFormat="1" ht="32.25" customHeight="1">
      <c r="A22" s="31">
        <f t="shared" si="0"/>
        <v>12</v>
      </c>
      <c r="B22" s="20" t="s">
        <v>12</v>
      </c>
      <c r="C22" s="18" t="s">
        <v>139</v>
      </c>
      <c r="D22" s="18" t="s">
        <v>13</v>
      </c>
      <c r="E22" s="18" t="s">
        <v>18</v>
      </c>
      <c r="F22" s="43">
        <f>F23</f>
        <v>6</v>
      </c>
    </row>
    <row r="23" spans="1:6" s="19" customFormat="1" ht="32.25" customHeight="1">
      <c r="A23" s="31">
        <f t="shared" si="0"/>
        <v>13</v>
      </c>
      <c r="B23" s="20" t="s">
        <v>14</v>
      </c>
      <c r="C23" s="18" t="s">
        <v>139</v>
      </c>
      <c r="D23" s="18" t="s">
        <v>15</v>
      </c>
      <c r="E23" s="18" t="s">
        <v>18</v>
      </c>
      <c r="F23" s="43">
        <v>6</v>
      </c>
    </row>
    <row r="24" spans="1:6" s="19" customFormat="1" ht="32.25" customHeight="1">
      <c r="A24" s="31">
        <f t="shared" si="0"/>
        <v>14</v>
      </c>
      <c r="B24" s="27" t="s">
        <v>20</v>
      </c>
      <c r="C24" s="18"/>
      <c r="D24" s="18"/>
      <c r="E24" s="18"/>
      <c r="F24" s="43">
        <f>F25</f>
        <v>460.1</v>
      </c>
    </row>
    <row r="25" spans="1:6" s="19" customFormat="1" ht="28.5" customHeight="1">
      <c r="A25" s="31">
        <f t="shared" si="0"/>
        <v>15</v>
      </c>
      <c r="B25" s="22" t="s">
        <v>87</v>
      </c>
      <c r="C25" s="16" t="s">
        <v>69</v>
      </c>
      <c r="D25" s="14"/>
      <c r="E25" s="14"/>
      <c r="F25" s="44">
        <f>SUM(F29)+F26+F32</f>
        <v>460.1</v>
      </c>
    </row>
    <row r="26" spans="1:6" s="19" customFormat="1" ht="48" customHeight="1">
      <c r="A26" s="31">
        <f t="shared" si="0"/>
        <v>16</v>
      </c>
      <c r="B26" s="22" t="s">
        <v>128</v>
      </c>
      <c r="C26" s="18" t="s">
        <v>130</v>
      </c>
      <c r="D26" s="55"/>
      <c r="E26" s="55"/>
      <c r="F26" s="56">
        <f>F27</f>
        <v>0</v>
      </c>
    </row>
    <row r="27" spans="1:6" s="19" customFormat="1" ht="36" customHeight="1">
      <c r="A27" s="31">
        <f t="shared" si="0"/>
        <v>17</v>
      </c>
      <c r="B27" s="20" t="s">
        <v>12</v>
      </c>
      <c r="C27" s="18" t="s">
        <v>130</v>
      </c>
      <c r="D27" s="55" t="s">
        <v>13</v>
      </c>
      <c r="E27" s="55" t="s">
        <v>18</v>
      </c>
      <c r="F27" s="56">
        <f>F28</f>
        <v>0</v>
      </c>
    </row>
    <row r="28" spans="1:6" s="19" customFormat="1" ht="35.25" customHeight="1">
      <c r="A28" s="31">
        <f t="shared" si="0"/>
        <v>18</v>
      </c>
      <c r="B28" s="20" t="s">
        <v>14</v>
      </c>
      <c r="C28" s="18" t="s">
        <v>130</v>
      </c>
      <c r="D28" s="55" t="s">
        <v>15</v>
      </c>
      <c r="E28" s="55" t="s">
        <v>18</v>
      </c>
      <c r="F28" s="56"/>
    </row>
    <row r="29" spans="1:6" s="19" customFormat="1" ht="45.75" customHeight="1">
      <c r="A29" s="31">
        <f t="shared" si="0"/>
        <v>19</v>
      </c>
      <c r="B29" s="23" t="s">
        <v>88</v>
      </c>
      <c r="C29" s="18" t="s">
        <v>70</v>
      </c>
      <c r="D29" s="55"/>
      <c r="E29" s="55"/>
      <c r="F29" s="56">
        <f>SUM(F30)</f>
        <v>460.1</v>
      </c>
    </row>
    <row r="30" spans="1:6" s="19" customFormat="1" ht="36" customHeight="1">
      <c r="A30" s="31">
        <f t="shared" si="0"/>
        <v>20</v>
      </c>
      <c r="B30" s="20" t="s">
        <v>12</v>
      </c>
      <c r="C30" s="18" t="s">
        <v>70</v>
      </c>
      <c r="D30" s="24" t="s">
        <v>13</v>
      </c>
      <c r="E30" s="14"/>
      <c r="F30" s="56">
        <f>SUM(F31)</f>
        <v>460.1</v>
      </c>
    </row>
    <row r="31" spans="1:6" s="19" customFormat="1" ht="51" customHeight="1">
      <c r="A31" s="31">
        <f t="shared" si="0"/>
        <v>21</v>
      </c>
      <c r="B31" s="20" t="s">
        <v>12</v>
      </c>
      <c r="C31" s="18" t="s">
        <v>70</v>
      </c>
      <c r="D31" s="24" t="s">
        <v>15</v>
      </c>
      <c r="E31" s="25"/>
      <c r="F31" s="49">
        <v>460.1</v>
      </c>
    </row>
    <row r="32" spans="1:6" s="19" customFormat="1" ht="51" customHeight="1">
      <c r="A32" s="31">
        <f t="shared" si="0"/>
        <v>22</v>
      </c>
      <c r="B32" s="20" t="s">
        <v>129</v>
      </c>
      <c r="C32" s="18" t="s">
        <v>131</v>
      </c>
      <c r="D32" s="24"/>
      <c r="E32" s="25"/>
      <c r="F32" s="49">
        <f>F33</f>
        <v>0</v>
      </c>
    </row>
    <row r="33" spans="1:6" s="19" customFormat="1" ht="34.5" customHeight="1">
      <c r="A33" s="31">
        <f t="shared" si="0"/>
        <v>23</v>
      </c>
      <c r="B33" s="20" t="s">
        <v>12</v>
      </c>
      <c r="C33" s="18" t="s">
        <v>131</v>
      </c>
      <c r="D33" s="24" t="s">
        <v>13</v>
      </c>
      <c r="E33" s="25">
        <v>503</v>
      </c>
      <c r="F33" s="49">
        <f>F34</f>
        <v>0</v>
      </c>
    </row>
    <row r="34" spans="1:6" s="19" customFormat="1" ht="35.25" customHeight="1">
      <c r="A34" s="31">
        <f t="shared" si="0"/>
        <v>24</v>
      </c>
      <c r="B34" s="20" t="s">
        <v>14</v>
      </c>
      <c r="C34" s="18" t="s">
        <v>131</v>
      </c>
      <c r="D34" s="24" t="s">
        <v>15</v>
      </c>
      <c r="E34" s="25">
        <v>503</v>
      </c>
      <c r="F34" s="49"/>
    </row>
    <row r="35" spans="1:6" s="19" customFormat="1" ht="21" customHeight="1">
      <c r="A35" s="31">
        <f t="shared" si="0"/>
        <v>25</v>
      </c>
      <c r="B35" s="27" t="s">
        <v>141</v>
      </c>
      <c r="C35" s="25"/>
      <c r="D35" s="25"/>
      <c r="E35" s="18"/>
      <c r="F35" s="60">
        <f>F36</f>
        <v>4.57</v>
      </c>
    </row>
    <row r="36" spans="1:6" s="19" customFormat="1" ht="39" customHeight="1">
      <c r="A36" s="31">
        <f t="shared" si="0"/>
        <v>26</v>
      </c>
      <c r="B36" s="54" t="s">
        <v>21</v>
      </c>
      <c r="C36" s="18" t="s">
        <v>71</v>
      </c>
      <c r="D36" s="25"/>
      <c r="E36" s="25"/>
      <c r="F36" s="45">
        <f>F37+F40</f>
        <v>4.57</v>
      </c>
    </row>
    <row r="37" spans="1:6" s="19" customFormat="1" ht="54.75" customHeight="1">
      <c r="A37" s="31">
        <f t="shared" si="0"/>
        <v>27</v>
      </c>
      <c r="B37" s="28" t="s">
        <v>89</v>
      </c>
      <c r="C37" s="11" t="s">
        <v>72</v>
      </c>
      <c r="D37" s="25"/>
      <c r="E37" s="25"/>
      <c r="F37" s="45">
        <f>F38</f>
        <v>0</v>
      </c>
    </row>
    <row r="38" spans="1:6" s="19" customFormat="1" ht="36.75" customHeight="1">
      <c r="A38" s="31">
        <f t="shared" si="0"/>
        <v>28</v>
      </c>
      <c r="B38" s="29" t="s">
        <v>12</v>
      </c>
      <c r="C38" s="11" t="s">
        <v>72</v>
      </c>
      <c r="D38" s="25">
        <v>200</v>
      </c>
      <c r="E38" s="25"/>
      <c r="F38" s="45">
        <f>F39</f>
        <v>0</v>
      </c>
    </row>
    <row r="39" spans="1:6" s="19" customFormat="1" ht="30.75" customHeight="1">
      <c r="A39" s="31">
        <f t="shared" si="0"/>
        <v>29</v>
      </c>
      <c r="B39" s="29" t="s">
        <v>14</v>
      </c>
      <c r="C39" s="11" t="s">
        <v>72</v>
      </c>
      <c r="D39" s="25">
        <v>240</v>
      </c>
      <c r="E39" s="25"/>
      <c r="F39" s="45">
        <v>0</v>
      </c>
    </row>
    <row r="40" spans="1:6" s="19" customFormat="1" ht="63.75" customHeight="1">
      <c r="A40" s="31">
        <f t="shared" si="0"/>
        <v>30</v>
      </c>
      <c r="B40" s="33" t="s">
        <v>27</v>
      </c>
      <c r="C40" s="11" t="s">
        <v>75</v>
      </c>
      <c r="D40" s="11"/>
      <c r="E40" s="30"/>
      <c r="F40" s="45">
        <f>F41</f>
        <v>4.57</v>
      </c>
    </row>
    <row r="41" spans="1:6" s="19" customFormat="1" ht="24.75" customHeight="1">
      <c r="A41" s="31">
        <f t="shared" si="0"/>
        <v>31</v>
      </c>
      <c r="B41" s="29" t="s">
        <v>12</v>
      </c>
      <c r="C41" s="11" t="s">
        <v>75</v>
      </c>
      <c r="D41" s="11" t="s">
        <v>13</v>
      </c>
      <c r="E41" s="18" t="s">
        <v>22</v>
      </c>
      <c r="F41" s="45">
        <f>F42</f>
        <v>4.57</v>
      </c>
    </row>
    <row r="42" spans="1:6" s="19" customFormat="1" ht="24.75" customHeight="1">
      <c r="A42" s="31">
        <f t="shared" si="0"/>
        <v>32</v>
      </c>
      <c r="B42" s="29" t="s">
        <v>14</v>
      </c>
      <c r="C42" s="11" t="s">
        <v>142</v>
      </c>
      <c r="D42" s="11" t="s">
        <v>15</v>
      </c>
      <c r="E42" s="18" t="s">
        <v>22</v>
      </c>
      <c r="F42" s="59">
        <v>4.57</v>
      </c>
    </row>
    <row r="43" spans="1:6" s="19" customFormat="1" ht="24.75" customHeight="1">
      <c r="A43" s="31">
        <f aca="true" t="shared" si="1" ref="A43:A74">A42+1</f>
        <v>33</v>
      </c>
      <c r="B43" s="53" t="s">
        <v>116</v>
      </c>
      <c r="C43" s="11"/>
      <c r="D43" s="11"/>
      <c r="E43" s="18" t="s">
        <v>118</v>
      </c>
      <c r="F43" s="57">
        <f aca="true" t="shared" si="2" ref="F43:F48">F44</f>
        <v>12</v>
      </c>
    </row>
    <row r="44" spans="1:6" s="19" customFormat="1" ht="24.75" customHeight="1">
      <c r="A44" s="31">
        <f t="shared" si="1"/>
        <v>34</v>
      </c>
      <c r="B44" s="54" t="s">
        <v>117</v>
      </c>
      <c r="C44" s="11"/>
      <c r="D44" s="11"/>
      <c r="E44" s="18" t="s">
        <v>119</v>
      </c>
      <c r="F44" s="45">
        <f t="shared" si="2"/>
        <v>12</v>
      </c>
    </row>
    <row r="45" spans="1:6" s="19" customFormat="1" ht="31.5" customHeight="1">
      <c r="A45" s="31">
        <f t="shared" si="1"/>
        <v>35</v>
      </c>
      <c r="B45" s="54" t="s">
        <v>111</v>
      </c>
      <c r="C45" s="11" t="s">
        <v>80</v>
      </c>
      <c r="D45" s="11"/>
      <c r="E45" s="18" t="s">
        <v>119</v>
      </c>
      <c r="F45" s="45">
        <f t="shared" si="2"/>
        <v>12</v>
      </c>
    </row>
    <row r="46" spans="1:6" s="19" customFormat="1" ht="31.5" customHeight="1">
      <c r="A46" s="31">
        <f t="shared" si="1"/>
        <v>36</v>
      </c>
      <c r="B46" s="54" t="s">
        <v>38</v>
      </c>
      <c r="C46" s="11" t="s">
        <v>81</v>
      </c>
      <c r="D46" s="11"/>
      <c r="E46" s="18" t="s">
        <v>119</v>
      </c>
      <c r="F46" s="45">
        <f t="shared" si="2"/>
        <v>12</v>
      </c>
    </row>
    <row r="47" spans="1:6" s="19" customFormat="1" ht="63.75" customHeight="1">
      <c r="A47" s="31">
        <f t="shared" si="1"/>
        <v>37</v>
      </c>
      <c r="B47" s="54" t="s">
        <v>120</v>
      </c>
      <c r="C47" s="11" t="s">
        <v>113</v>
      </c>
      <c r="D47" s="11"/>
      <c r="E47" s="18" t="s">
        <v>119</v>
      </c>
      <c r="F47" s="45">
        <f t="shared" si="2"/>
        <v>12</v>
      </c>
    </row>
    <row r="48" spans="1:6" s="19" customFormat="1" ht="24.75" customHeight="1">
      <c r="A48" s="31">
        <f t="shared" si="1"/>
        <v>38</v>
      </c>
      <c r="B48" s="54" t="s">
        <v>121</v>
      </c>
      <c r="C48" s="11" t="s">
        <v>113</v>
      </c>
      <c r="D48" s="11" t="s">
        <v>122</v>
      </c>
      <c r="E48" s="18" t="s">
        <v>119</v>
      </c>
      <c r="F48" s="45">
        <f t="shared" si="2"/>
        <v>12</v>
      </c>
    </row>
    <row r="49" spans="1:6" s="19" customFormat="1" ht="29.25" customHeight="1">
      <c r="A49" s="31">
        <f t="shared" si="1"/>
        <v>39</v>
      </c>
      <c r="B49" s="33" t="s">
        <v>123</v>
      </c>
      <c r="C49" s="11" t="s">
        <v>124</v>
      </c>
      <c r="D49" s="11" t="s">
        <v>125</v>
      </c>
      <c r="E49" s="18" t="s">
        <v>119</v>
      </c>
      <c r="F49" s="45">
        <v>12</v>
      </c>
    </row>
    <row r="50" spans="1:6" s="19" customFormat="1" ht="36.75" customHeight="1">
      <c r="A50" s="31">
        <f t="shared" si="1"/>
        <v>40</v>
      </c>
      <c r="B50" s="26" t="s">
        <v>23</v>
      </c>
      <c r="C50" s="18" t="s">
        <v>65</v>
      </c>
      <c r="D50" s="18"/>
      <c r="E50" s="18"/>
      <c r="F50" s="57">
        <f>F51</f>
        <v>38.51</v>
      </c>
    </row>
    <row r="51" spans="1:6" s="19" customFormat="1" ht="26.25" customHeight="1">
      <c r="A51" s="31">
        <f t="shared" si="1"/>
        <v>41</v>
      </c>
      <c r="B51" s="27" t="s">
        <v>25</v>
      </c>
      <c r="C51" s="18" t="s">
        <v>71</v>
      </c>
      <c r="D51" s="18"/>
      <c r="E51" s="18"/>
      <c r="F51" s="45">
        <f>F55+F52+F58+F61</f>
        <v>38.51</v>
      </c>
    </row>
    <row r="52" spans="1:6" s="19" customFormat="1" ht="62.25" customHeight="1">
      <c r="A52" s="31">
        <f t="shared" si="1"/>
        <v>42</v>
      </c>
      <c r="B52" s="17" t="s">
        <v>94</v>
      </c>
      <c r="C52" s="18" t="s">
        <v>95</v>
      </c>
      <c r="D52" s="18"/>
      <c r="E52" s="18"/>
      <c r="F52" s="45">
        <f>F53</f>
        <v>0</v>
      </c>
    </row>
    <row r="53" spans="1:6" s="19" customFormat="1" ht="33.75" customHeight="1">
      <c r="A53" s="31">
        <f t="shared" si="1"/>
        <v>43</v>
      </c>
      <c r="B53" s="20" t="s">
        <v>12</v>
      </c>
      <c r="C53" s="18" t="s">
        <v>95</v>
      </c>
      <c r="D53" s="18" t="s">
        <v>13</v>
      </c>
      <c r="E53" s="18" t="s">
        <v>24</v>
      </c>
      <c r="F53" s="45">
        <f>F54</f>
        <v>0</v>
      </c>
    </row>
    <row r="54" spans="1:6" s="19" customFormat="1" ht="37.5" customHeight="1">
      <c r="A54" s="31">
        <f t="shared" si="1"/>
        <v>44</v>
      </c>
      <c r="B54" s="20" t="s">
        <v>14</v>
      </c>
      <c r="C54" s="18" t="s">
        <v>95</v>
      </c>
      <c r="D54" s="18" t="s">
        <v>15</v>
      </c>
      <c r="E54" s="18" t="s">
        <v>24</v>
      </c>
      <c r="F54" s="45"/>
    </row>
    <row r="55" spans="1:6" s="19" customFormat="1" ht="34.5" customHeight="1">
      <c r="A55" s="31">
        <f t="shared" si="1"/>
        <v>45</v>
      </c>
      <c r="B55" s="20" t="s">
        <v>93</v>
      </c>
      <c r="C55" s="18" t="s">
        <v>73</v>
      </c>
      <c r="D55" s="32"/>
      <c r="E55" s="32"/>
      <c r="F55" s="45">
        <f>F56</f>
        <v>11</v>
      </c>
    </row>
    <row r="56" spans="1:6" s="19" customFormat="1" ht="18.75" customHeight="1">
      <c r="A56" s="31">
        <f t="shared" si="1"/>
        <v>46</v>
      </c>
      <c r="B56" s="20" t="s">
        <v>12</v>
      </c>
      <c r="C56" s="18" t="s">
        <v>73</v>
      </c>
      <c r="D56" s="30" t="s">
        <v>15</v>
      </c>
      <c r="E56" s="30" t="s">
        <v>24</v>
      </c>
      <c r="F56" s="45">
        <f>F57</f>
        <v>11</v>
      </c>
    </row>
    <row r="57" spans="1:6" s="19" customFormat="1" ht="18.75" customHeight="1">
      <c r="A57" s="31">
        <f t="shared" si="1"/>
        <v>47</v>
      </c>
      <c r="B57" s="20" t="s">
        <v>14</v>
      </c>
      <c r="C57" s="18" t="s">
        <v>73</v>
      </c>
      <c r="D57" s="18" t="s">
        <v>15</v>
      </c>
      <c r="E57" s="18" t="s">
        <v>24</v>
      </c>
      <c r="F57" s="45">
        <v>11</v>
      </c>
    </row>
    <row r="58" spans="1:6" s="19" customFormat="1" ht="62.25" customHeight="1">
      <c r="A58" s="31">
        <f t="shared" si="1"/>
        <v>48</v>
      </c>
      <c r="B58" s="33" t="s">
        <v>92</v>
      </c>
      <c r="C58" s="18" t="s">
        <v>74</v>
      </c>
      <c r="D58" s="18"/>
      <c r="E58" s="18"/>
      <c r="F58" s="45">
        <f>F59</f>
        <v>23</v>
      </c>
    </row>
    <row r="59" spans="1:6" s="19" customFormat="1" ht="38.25" customHeight="1">
      <c r="A59" s="31">
        <f t="shared" si="1"/>
        <v>49</v>
      </c>
      <c r="B59" s="20" t="s">
        <v>12</v>
      </c>
      <c r="C59" s="18" t="s">
        <v>74</v>
      </c>
      <c r="D59" s="18" t="s">
        <v>13</v>
      </c>
      <c r="E59" s="18" t="s">
        <v>24</v>
      </c>
      <c r="F59" s="45">
        <f>F60</f>
        <v>23</v>
      </c>
    </row>
    <row r="60" spans="1:6" s="19" customFormat="1" ht="49.5" customHeight="1">
      <c r="A60" s="31">
        <f t="shared" si="1"/>
        <v>50</v>
      </c>
      <c r="B60" s="20" t="s">
        <v>14</v>
      </c>
      <c r="C60" s="18" t="s">
        <v>74</v>
      </c>
      <c r="D60" s="18" t="s">
        <v>15</v>
      </c>
      <c r="E60" s="18" t="s">
        <v>24</v>
      </c>
      <c r="F60" s="45">
        <v>23</v>
      </c>
    </row>
    <row r="61" spans="1:6" s="19" customFormat="1" ht="51.75" customHeight="1">
      <c r="A61" s="31">
        <f t="shared" si="1"/>
        <v>51</v>
      </c>
      <c r="B61" s="20" t="s">
        <v>97</v>
      </c>
      <c r="C61" s="18" t="s">
        <v>98</v>
      </c>
      <c r="D61" s="18"/>
      <c r="E61" s="18"/>
      <c r="F61" s="45">
        <f>F62</f>
        <v>4.51</v>
      </c>
    </row>
    <row r="62" spans="1:6" s="19" customFormat="1" ht="35.25" customHeight="1">
      <c r="A62" s="31">
        <f t="shared" si="1"/>
        <v>52</v>
      </c>
      <c r="B62" s="20" t="s">
        <v>12</v>
      </c>
      <c r="C62" s="18" t="s">
        <v>98</v>
      </c>
      <c r="D62" s="18" t="s">
        <v>13</v>
      </c>
      <c r="E62" s="18" t="s">
        <v>24</v>
      </c>
      <c r="F62" s="45">
        <f>F63</f>
        <v>4.51</v>
      </c>
    </row>
    <row r="63" spans="1:6" s="19" customFormat="1" ht="45.75" customHeight="1">
      <c r="A63" s="31">
        <f t="shared" si="1"/>
        <v>53</v>
      </c>
      <c r="B63" s="20" t="s">
        <v>14</v>
      </c>
      <c r="C63" s="18" t="s">
        <v>98</v>
      </c>
      <c r="D63" s="18" t="s">
        <v>15</v>
      </c>
      <c r="E63" s="18" t="s">
        <v>24</v>
      </c>
      <c r="F63" s="45">
        <v>4.51</v>
      </c>
    </row>
    <row r="64" spans="1:6" s="19" customFormat="1" ht="26.25" customHeight="1">
      <c r="A64" s="31">
        <f t="shared" si="1"/>
        <v>54</v>
      </c>
      <c r="B64" s="26" t="s">
        <v>19</v>
      </c>
      <c r="C64" s="18"/>
      <c r="D64" s="18"/>
      <c r="E64" s="18"/>
      <c r="F64" s="43">
        <f>F65</f>
        <v>14</v>
      </c>
    </row>
    <row r="65" spans="1:6" s="19" customFormat="1" ht="21" customHeight="1">
      <c r="A65" s="31">
        <f t="shared" si="1"/>
        <v>55</v>
      </c>
      <c r="B65" s="20" t="s">
        <v>26</v>
      </c>
      <c r="C65" s="18"/>
      <c r="D65" s="18"/>
      <c r="E65" s="18"/>
      <c r="F65" s="43">
        <f>F66</f>
        <v>14</v>
      </c>
    </row>
    <row r="66" spans="1:6" s="19" customFormat="1" ht="93.75" customHeight="1">
      <c r="A66" s="31">
        <f t="shared" si="1"/>
        <v>56</v>
      </c>
      <c r="B66" s="33" t="s">
        <v>96</v>
      </c>
      <c r="C66" s="11" t="s">
        <v>74</v>
      </c>
      <c r="D66" s="18"/>
      <c r="E66" s="18"/>
      <c r="F66" s="45">
        <f>F67</f>
        <v>14</v>
      </c>
    </row>
    <row r="67" spans="1:6" s="19" customFormat="1" ht="33.75" customHeight="1">
      <c r="A67" s="31">
        <f t="shared" si="1"/>
        <v>57</v>
      </c>
      <c r="B67" s="20" t="s">
        <v>12</v>
      </c>
      <c r="C67" s="34" t="s">
        <v>74</v>
      </c>
      <c r="D67" s="18" t="s">
        <v>13</v>
      </c>
      <c r="E67" s="18"/>
      <c r="F67" s="45">
        <f>F68</f>
        <v>14</v>
      </c>
    </row>
    <row r="68" spans="1:6" s="19" customFormat="1" ht="52.5" customHeight="1">
      <c r="A68" s="31">
        <f t="shared" si="1"/>
        <v>58</v>
      </c>
      <c r="B68" s="20" t="s">
        <v>14</v>
      </c>
      <c r="C68" s="34" t="s">
        <v>74</v>
      </c>
      <c r="D68" s="18" t="s">
        <v>15</v>
      </c>
      <c r="E68" s="18"/>
      <c r="F68" s="45">
        <v>14</v>
      </c>
    </row>
    <row r="69" spans="1:6" s="19" customFormat="1" ht="31.5" customHeight="1">
      <c r="A69" s="31">
        <f t="shared" si="1"/>
        <v>59</v>
      </c>
      <c r="B69" s="27" t="s">
        <v>143</v>
      </c>
      <c r="C69" s="34"/>
      <c r="D69" s="18"/>
      <c r="E69" s="18" t="s">
        <v>132</v>
      </c>
      <c r="F69" s="43">
        <f>F70</f>
        <v>5</v>
      </c>
    </row>
    <row r="70" spans="1:6" s="19" customFormat="1" ht="31.5" customHeight="1">
      <c r="A70" s="31">
        <f t="shared" si="1"/>
        <v>60</v>
      </c>
      <c r="B70" s="22" t="s">
        <v>136</v>
      </c>
      <c r="C70" s="34" t="s">
        <v>65</v>
      </c>
      <c r="D70" s="18"/>
      <c r="E70" s="18" t="s">
        <v>132</v>
      </c>
      <c r="F70" s="45">
        <f>F71</f>
        <v>5</v>
      </c>
    </row>
    <row r="71" spans="1:6" s="19" customFormat="1" ht="31.5" customHeight="1">
      <c r="A71" s="31">
        <f t="shared" si="1"/>
        <v>61</v>
      </c>
      <c r="B71" s="17" t="s">
        <v>144</v>
      </c>
      <c r="C71" s="34" t="s">
        <v>147</v>
      </c>
      <c r="D71" s="18"/>
      <c r="E71" s="18" t="s">
        <v>132</v>
      </c>
      <c r="F71" s="45">
        <f>F72</f>
        <v>5</v>
      </c>
    </row>
    <row r="72" spans="1:6" s="19" customFormat="1" ht="31.5" customHeight="1">
      <c r="A72" s="31">
        <f t="shared" si="1"/>
        <v>62</v>
      </c>
      <c r="B72" s="17" t="s">
        <v>145</v>
      </c>
      <c r="C72" s="34" t="s">
        <v>146</v>
      </c>
      <c r="D72" s="18"/>
      <c r="E72" s="18" t="s">
        <v>132</v>
      </c>
      <c r="F72" s="45">
        <f>F73</f>
        <v>5</v>
      </c>
    </row>
    <row r="73" spans="1:6" s="19" customFormat="1" ht="32.25" customHeight="1">
      <c r="A73" s="31">
        <f t="shared" si="1"/>
        <v>63</v>
      </c>
      <c r="B73" s="20" t="s">
        <v>12</v>
      </c>
      <c r="C73" s="34" t="s">
        <v>146</v>
      </c>
      <c r="D73" s="18" t="s">
        <v>13</v>
      </c>
      <c r="E73" s="18" t="s">
        <v>132</v>
      </c>
      <c r="F73" s="45">
        <f>F74</f>
        <v>5</v>
      </c>
    </row>
    <row r="74" spans="1:6" s="19" customFormat="1" ht="32.25" customHeight="1">
      <c r="A74" s="31">
        <f t="shared" si="1"/>
        <v>64</v>
      </c>
      <c r="B74" s="20" t="s">
        <v>14</v>
      </c>
      <c r="C74" s="34" t="s">
        <v>146</v>
      </c>
      <c r="D74" s="18" t="s">
        <v>15</v>
      </c>
      <c r="E74" s="18" t="s">
        <v>132</v>
      </c>
      <c r="F74" s="45">
        <v>5</v>
      </c>
    </row>
    <row r="75" spans="1:6" s="19" customFormat="1" ht="45" customHeight="1">
      <c r="A75" s="31">
        <f aca="true" t="shared" si="3" ref="A75:A106">A74+1</f>
        <v>65</v>
      </c>
      <c r="B75" s="36" t="s">
        <v>90</v>
      </c>
      <c r="C75" s="34" t="s">
        <v>76</v>
      </c>
      <c r="D75" s="34"/>
      <c r="E75" s="34"/>
      <c r="F75" s="43">
        <f aca="true" t="shared" si="4" ref="F75:F80">F76</f>
        <v>4078.3</v>
      </c>
    </row>
    <row r="76" spans="1:6" s="19" customFormat="1" ht="21" customHeight="1">
      <c r="A76" s="31">
        <f t="shared" si="3"/>
        <v>66</v>
      </c>
      <c r="B76" s="17" t="s">
        <v>28</v>
      </c>
      <c r="C76" s="11" t="s">
        <v>77</v>
      </c>
      <c r="D76" s="11"/>
      <c r="E76" s="11"/>
      <c r="F76" s="43">
        <f t="shared" si="4"/>
        <v>4078.3</v>
      </c>
    </row>
    <row r="77" spans="1:6" s="19" customFormat="1" ht="88.5" customHeight="1">
      <c r="A77" s="31">
        <f t="shared" si="3"/>
        <v>67</v>
      </c>
      <c r="B77" s="17" t="s">
        <v>91</v>
      </c>
      <c r="C77" s="11" t="s">
        <v>78</v>
      </c>
      <c r="D77" s="11"/>
      <c r="E77" s="11"/>
      <c r="F77" s="45">
        <f t="shared" si="4"/>
        <v>4078.3</v>
      </c>
    </row>
    <row r="78" spans="1:6" s="19" customFormat="1" ht="50.25" customHeight="1">
      <c r="A78" s="31">
        <f t="shared" si="3"/>
        <v>68</v>
      </c>
      <c r="B78" s="23" t="s">
        <v>29</v>
      </c>
      <c r="C78" s="11" t="s">
        <v>79</v>
      </c>
      <c r="D78" s="11" t="s">
        <v>30</v>
      </c>
      <c r="E78" s="11"/>
      <c r="F78" s="45">
        <f t="shared" si="4"/>
        <v>4078.3</v>
      </c>
    </row>
    <row r="79" spans="1:6" s="19" customFormat="1" ht="18" customHeight="1">
      <c r="A79" s="31">
        <f t="shared" si="3"/>
        <v>69</v>
      </c>
      <c r="B79" s="23" t="s">
        <v>31</v>
      </c>
      <c r="C79" s="11" t="s">
        <v>79</v>
      </c>
      <c r="D79" s="11" t="s">
        <v>32</v>
      </c>
      <c r="E79" s="11"/>
      <c r="F79" s="45">
        <f t="shared" si="4"/>
        <v>4078.3</v>
      </c>
    </row>
    <row r="80" spans="1:6" s="19" customFormat="1" ht="18" customHeight="1">
      <c r="A80" s="31">
        <f t="shared" si="3"/>
        <v>70</v>
      </c>
      <c r="B80" s="37" t="s">
        <v>33</v>
      </c>
      <c r="C80" s="11" t="s">
        <v>79</v>
      </c>
      <c r="D80" s="11" t="s">
        <v>32</v>
      </c>
      <c r="E80" s="11" t="s">
        <v>34</v>
      </c>
      <c r="F80" s="45">
        <f t="shared" si="4"/>
        <v>4078.3</v>
      </c>
    </row>
    <row r="81" spans="1:6" s="19" customFormat="1" ht="13.5" customHeight="1">
      <c r="A81" s="31">
        <f t="shared" si="3"/>
        <v>71</v>
      </c>
      <c r="B81" s="37" t="s">
        <v>35</v>
      </c>
      <c r="C81" s="11" t="s">
        <v>79</v>
      </c>
      <c r="D81" s="11" t="s">
        <v>32</v>
      </c>
      <c r="E81" s="11" t="s">
        <v>36</v>
      </c>
      <c r="F81" s="45">
        <v>4078.3</v>
      </c>
    </row>
    <row r="82" spans="1:6" s="19" customFormat="1" ht="17.25" customHeight="1">
      <c r="A82" s="31">
        <f t="shared" si="3"/>
        <v>72</v>
      </c>
      <c r="B82" s="26" t="s">
        <v>42</v>
      </c>
      <c r="C82" s="11"/>
      <c r="D82" s="11"/>
      <c r="E82" s="11"/>
      <c r="F82" s="43">
        <f>F83</f>
        <v>100.6</v>
      </c>
    </row>
    <row r="83" spans="1:6" s="19" customFormat="1" ht="18.75" customHeight="1">
      <c r="A83" s="31">
        <f t="shared" si="3"/>
        <v>73</v>
      </c>
      <c r="B83" s="20" t="s">
        <v>39</v>
      </c>
      <c r="C83" s="11" t="s">
        <v>80</v>
      </c>
      <c r="D83" s="11"/>
      <c r="E83" s="11"/>
      <c r="F83" s="45">
        <f>F84</f>
        <v>100.6</v>
      </c>
    </row>
    <row r="84" spans="1:6" s="19" customFormat="1" ht="32.25" customHeight="1">
      <c r="A84" s="31">
        <f t="shared" si="3"/>
        <v>74</v>
      </c>
      <c r="B84" s="20" t="s">
        <v>148</v>
      </c>
      <c r="C84" s="18" t="s">
        <v>81</v>
      </c>
      <c r="D84" s="34"/>
      <c r="E84" s="18"/>
      <c r="F84" s="45">
        <f>F85+F88</f>
        <v>100.6</v>
      </c>
    </row>
    <row r="85" spans="1:6" s="35" customFormat="1" ht="36" customHeight="1">
      <c r="A85" s="31">
        <f t="shared" si="3"/>
        <v>75</v>
      </c>
      <c r="B85" s="20" t="s">
        <v>149</v>
      </c>
      <c r="C85" s="18" t="s">
        <v>82</v>
      </c>
      <c r="D85" s="25"/>
      <c r="E85" s="11" t="s">
        <v>43</v>
      </c>
      <c r="F85" s="45">
        <f>F86</f>
        <v>86.6</v>
      </c>
    </row>
    <row r="86" spans="1:6" s="19" customFormat="1" ht="50.25" customHeight="1">
      <c r="A86" s="31">
        <f t="shared" si="3"/>
        <v>76</v>
      </c>
      <c r="B86" s="52" t="s">
        <v>150</v>
      </c>
      <c r="C86" s="18" t="s">
        <v>82</v>
      </c>
      <c r="D86" s="34" t="s">
        <v>40</v>
      </c>
      <c r="E86" s="11" t="s">
        <v>43</v>
      </c>
      <c r="F86" s="45">
        <f>F87</f>
        <v>86.6</v>
      </c>
    </row>
    <row r="87" spans="1:6" s="19" customFormat="1" ht="34.5" customHeight="1">
      <c r="A87" s="31">
        <f t="shared" si="3"/>
        <v>77</v>
      </c>
      <c r="B87" s="20" t="s">
        <v>51</v>
      </c>
      <c r="C87" s="18" t="s">
        <v>82</v>
      </c>
      <c r="D87" s="34" t="s">
        <v>41</v>
      </c>
      <c r="E87" s="34" t="s">
        <v>43</v>
      </c>
      <c r="F87" s="46">
        <v>86.6</v>
      </c>
    </row>
    <row r="88" spans="1:6" s="19" customFormat="1" ht="48" customHeight="1">
      <c r="A88" s="31">
        <f t="shared" si="3"/>
        <v>78</v>
      </c>
      <c r="B88" s="20" t="s">
        <v>12</v>
      </c>
      <c r="C88" s="18" t="s">
        <v>82</v>
      </c>
      <c r="D88" s="18" t="s">
        <v>13</v>
      </c>
      <c r="E88" s="18" t="s">
        <v>43</v>
      </c>
      <c r="F88" s="45">
        <f>F89</f>
        <v>14</v>
      </c>
    </row>
    <row r="89" spans="1:6" s="19" customFormat="1" ht="19.5" customHeight="1">
      <c r="A89" s="31">
        <f t="shared" si="3"/>
        <v>79</v>
      </c>
      <c r="B89" s="20" t="s">
        <v>14</v>
      </c>
      <c r="C89" s="18" t="s">
        <v>82</v>
      </c>
      <c r="D89" s="18" t="s">
        <v>15</v>
      </c>
      <c r="E89" s="18" t="s">
        <v>43</v>
      </c>
      <c r="F89" s="45">
        <v>14</v>
      </c>
    </row>
    <row r="90" spans="1:6" ht="84" customHeight="1">
      <c r="A90" s="31">
        <f t="shared" si="3"/>
        <v>80</v>
      </c>
      <c r="B90" s="20" t="s">
        <v>44</v>
      </c>
      <c r="C90" s="18" t="s">
        <v>83</v>
      </c>
      <c r="D90" s="11"/>
      <c r="E90" s="11"/>
      <c r="F90" s="43">
        <f>F91</f>
        <v>5.3</v>
      </c>
    </row>
    <row r="91" spans="1:6" ht="31.5">
      <c r="A91" s="31">
        <f t="shared" si="3"/>
        <v>81</v>
      </c>
      <c r="B91" s="20" t="s">
        <v>12</v>
      </c>
      <c r="C91" s="18" t="s">
        <v>83</v>
      </c>
      <c r="D91" s="11" t="s">
        <v>13</v>
      </c>
      <c r="E91" s="11"/>
      <c r="F91" s="46">
        <f>F92</f>
        <v>5.3</v>
      </c>
    </row>
    <row r="92" spans="1:6" ht="47.25">
      <c r="A92" s="31">
        <f t="shared" si="3"/>
        <v>82</v>
      </c>
      <c r="B92" s="20" t="s">
        <v>14</v>
      </c>
      <c r="C92" s="18" t="s">
        <v>83</v>
      </c>
      <c r="D92" s="11" t="s">
        <v>15</v>
      </c>
      <c r="E92" s="11"/>
      <c r="F92" s="46">
        <f>F93</f>
        <v>5.3</v>
      </c>
    </row>
    <row r="93" spans="1:6" ht="24.75" customHeight="1">
      <c r="A93" s="31">
        <f t="shared" si="3"/>
        <v>83</v>
      </c>
      <c r="B93" s="33" t="s">
        <v>45</v>
      </c>
      <c r="C93" s="11" t="s">
        <v>83</v>
      </c>
      <c r="D93" s="11" t="s">
        <v>15</v>
      </c>
      <c r="E93" s="11" t="s">
        <v>46</v>
      </c>
      <c r="F93" s="45">
        <f>F94</f>
        <v>5.3</v>
      </c>
    </row>
    <row r="94" spans="1:6" ht="63">
      <c r="A94" s="31">
        <f t="shared" si="3"/>
        <v>84</v>
      </c>
      <c r="B94" s="23" t="s">
        <v>47</v>
      </c>
      <c r="C94" s="11" t="s">
        <v>83</v>
      </c>
      <c r="D94" s="11" t="s">
        <v>15</v>
      </c>
      <c r="E94" s="11" t="s">
        <v>48</v>
      </c>
      <c r="F94" s="45">
        <v>5.3</v>
      </c>
    </row>
    <row r="95" spans="1:6" ht="63">
      <c r="A95" s="31">
        <f t="shared" si="3"/>
        <v>85</v>
      </c>
      <c r="B95" s="23" t="s">
        <v>49</v>
      </c>
      <c r="C95" s="11" t="s">
        <v>84</v>
      </c>
      <c r="D95" s="11"/>
      <c r="E95" s="11"/>
      <c r="F95" s="58">
        <f>F96</f>
        <v>939.89</v>
      </c>
    </row>
    <row r="96" spans="1:6" ht="78.75">
      <c r="A96" s="31">
        <f t="shared" si="3"/>
        <v>86</v>
      </c>
      <c r="B96" s="23" t="s">
        <v>50</v>
      </c>
      <c r="C96" s="11" t="s">
        <v>84</v>
      </c>
      <c r="D96" s="11" t="s">
        <v>40</v>
      </c>
      <c r="E96" s="11"/>
      <c r="F96" s="47">
        <f>F97</f>
        <v>939.89</v>
      </c>
    </row>
    <row r="97" spans="1:6" ht="31.5">
      <c r="A97" s="31">
        <f t="shared" si="3"/>
        <v>87</v>
      </c>
      <c r="B97" s="23" t="s">
        <v>51</v>
      </c>
      <c r="C97" s="11" t="s">
        <v>84</v>
      </c>
      <c r="D97" s="11" t="s">
        <v>41</v>
      </c>
      <c r="E97" s="11"/>
      <c r="F97" s="47">
        <f>F98</f>
        <v>939.89</v>
      </c>
    </row>
    <row r="98" spans="1:6" ht="15.75">
      <c r="A98" s="31">
        <f t="shared" si="3"/>
        <v>88</v>
      </c>
      <c r="B98" s="23" t="s">
        <v>45</v>
      </c>
      <c r="C98" s="11" t="s">
        <v>84</v>
      </c>
      <c r="D98" s="11" t="s">
        <v>41</v>
      </c>
      <c r="E98" s="11" t="s">
        <v>46</v>
      </c>
      <c r="F98" s="47">
        <f>F99</f>
        <v>939.89</v>
      </c>
    </row>
    <row r="99" spans="1:6" ht="47.25">
      <c r="A99" s="31">
        <f t="shared" si="3"/>
        <v>89</v>
      </c>
      <c r="B99" s="23" t="s">
        <v>52</v>
      </c>
      <c r="C99" s="11" t="s">
        <v>84</v>
      </c>
      <c r="D99" s="11" t="s">
        <v>41</v>
      </c>
      <c r="E99" s="11" t="s">
        <v>53</v>
      </c>
      <c r="F99" s="45">
        <v>939.89</v>
      </c>
    </row>
    <row r="100" spans="1:6" ht="63">
      <c r="A100" s="31">
        <f t="shared" si="3"/>
        <v>90</v>
      </c>
      <c r="B100" s="23" t="s">
        <v>49</v>
      </c>
      <c r="C100" s="11" t="s">
        <v>84</v>
      </c>
      <c r="D100" s="11"/>
      <c r="E100" s="11"/>
      <c r="F100" s="58">
        <f>F101</f>
        <v>2419.92</v>
      </c>
    </row>
    <row r="101" spans="1:6" ht="78.75">
      <c r="A101" s="31">
        <f t="shared" si="3"/>
        <v>91</v>
      </c>
      <c r="B101" s="23" t="s">
        <v>50</v>
      </c>
      <c r="C101" s="11" t="s">
        <v>84</v>
      </c>
      <c r="D101" s="11" t="s">
        <v>40</v>
      </c>
      <c r="E101" s="11"/>
      <c r="F101" s="47">
        <f>F102</f>
        <v>2419.92</v>
      </c>
    </row>
    <row r="102" spans="1:6" ht="31.5">
      <c r="A102" s="31">
        <f t="shared" si="3"/>
        <v>92</v>
      </c>
      <c r="B102" s="23" t="s">
        <v>51</v>
      </c>
      <c r="C102" s="11" t="s">
        <v>84</v>
      </c>
      <c r="D102" s="11" t="s">
        <v>41</v>
      </c>
      <c r="E102" s="11"/>
      <c r="F102" s="47">
        <f>F104</f>
        <v>2419.92</v>
      </c>
    </row>
    <row r="103" spans="1:6" ht="15.75">
      <c r="A103" s="31">
        <f t="shared" si="3"/>
        <v>93</v>
      </c>
      <c r="B103" s="23" t="s">
        <v>45</v>
      </c>
      <c r="C103" s="11" t="s">
        <v>84</v>
      </c>
      <c r="D103" s="11" t="s">
        <v>41</v>
      </c>
      <c r="E103" s="11" t="s">
        <v>46</v>
      </c>
      <c r="F103" s="47">
        <f>F104</f>
        <v>2419.92</v>
      </c>
    </row>
    <row r="104" spans="1:6" ht="63">
      <c r="A104" s="31">
        <f t="shared" si="3"/>
        <v>94</v>
      </c>
      <c r="B104" s="23" t="s">
        <v>54</v>
      </c>
      <c r="C104" s="11" t="s">
        <v>84</v>
      </c>
      <c r="D104" s="11" t="s">
        <v>41</v>
      </c>
      <c r="E104" s="11" t="s">
        <v>48</v>
      </c>
      <c r="F104" s="47">
        <v>2419.92</v>
      </c>
    </row>
    <row r="105" spans="1:6" ht="63">
      <c r="A105" s="31">
        <f t="shared" si="3"/>
        <v>95</v>
      </c>
      <c r="B105" s="50" t="s">
        <v>99</v>
      </c>
      <c r="C105" s="11" t="s">
        <v>101</v>
      </c>
      <c r="D105" s="11" t="s">
        <v>40</v>
      </c>
      <c r="E105" s="11" t="s">
        <v>48</v>
      </c>
      <c r="F105" s="48">
        <f>F106</f>
        <v>866.1</v>
      </c>
    </row>
    <row r="106" spans="1:6" ht="47.25" customHeight="1">
      <c r="A106" s="31">
        <f t="shared" si="3"/>
        <v>96</v>
      </c>
      <c r="B106" s="51" t="s">
        <v>100</v>
      </c>
      <c r="C106" s="11" t="s">
        <v>101</v>
      </c>
      <c r="D106" s="11" t="s">
        <v>41</v>
      </c>
      <c r="E106" s="11" t="s">
        <v>48</v>
      </c>
      <c r="F106" s="45">
        <f>F107</f>
        <v>866.1</v>
      </c>
    </row>
    <row r="107" spans="1:6" ht="19.5" customHeight="1">
      <c r="A107" s="31">
        <f aca="true" t="shared" si="5" ref="A107:A135">A106+1</f>
        <v>97</v>
      </c>
      <c r="B107" s="51" t="s">
        <v>51</v>
      </c>
      <c r="C107" s="11" t="s">
        <v>101</v>
      </c>
      <c r="D107" s="11" t="s">
        <v>15</v>
      </c>
      <c r="E107" s="11" t="s">
        <v>48</v>
      </c>
      <c r="F107" s="45">
        <v>866.1</v>
      </c>
    </row>
    <row r="108" spans="1:6" ht="33.75" customHeight="1">
      <c r="A108" s="31">
        <f t="shared" si="5"/>
        <v>98</v>
      </c>
      <c r="B108" s="20" t="s">
        <v>126</v>
      </c>
      <c r="C108" s="11" t="s">
        <v>127</v>
      </c>
      <c r="D108" s="11"/>
      <c r="E108" s="11"/>
      <c r="F108" s="45">
        <f>F109</f>
        <v>0</v>
      </c>
    </row>
    <row r="109" spans="1:6" ht="32.25" customHeight="1">
      <c r="A109" s="31">
        <f t="shared" si="5"/>
        <v>99</v>
      </c>
      <c r="B109" s="20" t="s">
        <v>12</v>
      </c>
      <c r="C109" s="11" t="s">
        <v>127</v>
      </c>
      <c r="D109" s="11" t="s">
        <v>40</v>
      </c>
      <c r="E109" s="11" t="s">
        <v>48</v>
      </c>
      <c r="F109" s="45">
        <f>F110</f>
        <v>0</v>
      </c>
    </row>
    <row r="110" spans="1:6" ht="19.5" customHeight="1">
      <c r="A110" s="31">
        <f t="shared" si="5"/>
        <v>100</v>
      </c>
      <c r="B110" s="20" t="s">
        <v>14</v>
      </c>
      <c r="C110" s="11" t="s">
        <v>127</v>
      </c>
      <c r="D110" s="11" t="s">
        <v>41</v>
      </c>
      <c r="E110" s="11" t="s">
        <v>48</v>
      </c>
      <c r="F110" s="45">
        <f>F111</f>
        <v>0</v>
      </c>
    </row>
    <row r="111" spans="1:6" ht="33" customHeight="1">
      <c r="A111" s="31">
        <f t="shared" si="5"/>
        <v>101</v>
      </c>
      <c r="B111" s="20" t="s">
        <v>102</v>
      </c>
      <c r="C111" s="11" t="s">
        <v>103</v>
      </c>
      <c r="D111" s="11"/>
      <c r="E111" s="11"/>
      <c r="F111" s="45">
        <f>F112</f>
        <v>0</v>
      </c>
    </row>
    <row r="112" spans="1:6" ht="35.25" customHeight="1">
      <c r="A112" s="31">
        <f t="shared" si="5"/>
        <v>102</v>
      </c>
      <c r="B112" s="52" t="s">
        <v>37</v>
      </c>
      <c r="C112" s="11" t="s">
        <v>103</v>
      </c>
      <c r="D112" s="11" t="s">
        <v>40</v>
      </c>
      <c r="E112" s="11" t="s">
        <v>48</v>
      </c>
      <c r="F112" s="45">
        <f>F113</f>
        <v>0</v>
      </c>
    </row>
    <row r="113" spans="1:6" ht="36" customHeight="1">
      <c r="A113" s="31">
        <f t="shared" si="5"/>
        <v>103</v>
      </c>
      <c r="B113" s="20" t="s">
        <v>102</v>
      </c>
      <c r="C113" s="11" t="s">
        <v>103</v>
      </c>
      <c r="D113" s="11" t="s">
        <v>41</v>
      </c>
      <c r="E113" s="11" t="s">
        <v>48</v>
      </c>
      <c r="F113" s="45">
        <v>0</v>
      </c>
    </row>
    <row r="114" spans="1:6" ht="19.5" customHeight="1">
      <c r="A114" s="31">
        <f t="shared" si="5"/>
        <v>104</v>
      </c>
      <c r="B114" s="20" t="s">
        <v>12</v>
      </c>
      <c r="C114" s="11" t="s">
        <v>84</v>
      </c>
      <c r="D114" s="11" t="s">
        <v>13</v>
      </c>
      <c r="E114" s="11" t="s">
        <v>48</v>
      </c>
      <c r="F114" s="43">
        <f>F115</f>
        <v>414</v>
      </c>
    </row>
    <row r="115" spans="1:6" ht="18.75" customHeight="1">
      <c r="A115" s="31">
        <f t="shared" si="5"/>
        <v>105</v>
      </c>
      <c r="B115" s="20" t="s">
        <v>14</v>
      </c>
      <c r="C115" s="11" t="s">
        <v>84</v>
      </c>
      <c r="D115" s="11" t="s">
        <v>15</v>
      </c>
      <c r="E115" s="11" t="s">
        <v>48</v>
      </c>
      <c r="F115" s="45">
        <v>414</v>
      </c>
    </row>
    <row r="116" spans="1:6" ht="15.75">
      <c r="A116" s="31">
        <f t="shared" si="5"/>
        <v>106</v>
      </c>
      <c r="B116" s="23" t="s">
        <v>55</v>
      </c>
      <c r="C116" s="11" t="s">
        <v>84</v>
      </c>
      <c r="D116" s="11" t="s">
        <v>56</v>
      </c>
      <c r="E116" s="11"/>
      <c r="F116" s="45">
        <f>F117</f>
        <v>20</v>
      </c>
    </row>
    <row r="117" spans="1:6" ht="15.75">
      <c r="A117" s="31">
        <f t="shared" si="5"/>
        <v>107</v>
      </c>
      <c r="B117" s="23" t="s">
        <v>57</v>
      </c>
      <c r="C117" s="11" t="s">
        <v>84</v>
      </c>
      <c r="D117" s="11" t="s">
        <v>58</v>
      </c>
      <c r="E117" s="11"/>
      <c r="F117" s="45">
        <f>F118</f>
        <v>20</v>
      </c>
    </row>
    <row r="118" spans="1:6" ht="15.75">
      <c r="A118" s="31">
        <f t="shared" si="5"/>
        <v>108</v>
      </c>
      <c r="B118" s="23" t="s">
        <v>45</v>
      </c>
      <c r="C118" s="11" t="s">
        <v>84</v>
      </c>
      <c r="D118" s="11" t="s">
        <v>58</v>
      </c>
      <c r="E118" s="11" t="s">
        <v>46</v>
      </c>
      <c r="F118" s="48">
        <f>F119</f>
        <v>20</v>
      </c>
    </row>
    <row r="119" spans="1:6" ht="63">
      <c r="A119" s="31">
        <f t="shared" si="5"/>
        <v>109</v>
      </c>
      <c r="B119" s="23" t="s">
        <v>54</v>
      </c>
      <c r="C119" s="11" t="s">
        <v>84</v>
      </c>
      <c r="D119" s="11" t="s">
        <v>58</v>
      </c>
      <c r="E119" s="11" t="s">
        <v>48</v>
      </c>
      <c r="F119" s="45">
        <v>20</v>
      </c>
    </row>
    <row r="120" spans="1:6" ht="23.25" customHeight="1">
      <c r="A120" s="31">
        <f t="shared" si="5"/>
        <v>110</v>
      </c>
      <c r="B120" s="20" t="s">
        <v>109</v>
      </c>
      <c r="C120" s="11"/>
      <c r="D120" s="11"/>
      <c r="E120" s="11" t="s">
        <v>110</v>
      </c>
      <c r="F120" s="45">
        <f aca="true" t="shared" si="6" ref="F120:F125">F121</f>
        <v>0</v>
      </c>
    </row>
    <row r="121" spans="1:6" ht="31.5">
      <c r="A121" s="31">
        <f t="shared" si="5"/>
        <v>111</v>
      </c>
      <c r="B121" s="20" t="s">
        <v>111</v>
      </c>
      <c r="C121" s="11" t="s">
        <v>80</v>
      </c>
      <c r="D121" s="11"/>
      <c r="E121" s="11" t="s">
        <v>110</v>
      </c>
      <c r="F121" s="45">
        <f t="shared" si="6"/>
        <v>0</v>
      </c>
    </row>
    <row r="122" spans="1:6" ht="31.5">
      <c r="A122" s="31">
        <f t="shared" si="5"/>
        <v>112</v>
      </c>
      <c r="B122" s="20" t="s">
        <v>38</v>
      </c>
      <c r="C122" s="11" t="s">
        <v>81</v>
      </c>
      <c r="D122" s="11"/>
      <c r="E122" s="11" t="s">
        <v>110</v>
      </c>
      <c r="F122" s="45">
        <f t="shared" si="6"/>
        <v>0</v>
      </c>
    </row>
    <row r="123" spans="1:6" ht="31.5">
      <c r="A123" s="31">
        <f t="shared" si="5"/>
        <v>113</v>
      </c>
      <c r="B123" s="20" t="s">
        <v>112</v>
      </c>
      <c r="C123" s="11" t="s">
        <v>113</v>
      </c>
      <c r="D123" s="11"/>
      <c r="E123" s="11" t="s">
        <v>110</v>
      </c>
      <c r="F123" s="45">
        <f t="shared" si="6"/>
        <v>0</v>
      </c>
    </row>
    <row r="124" spans="1:6" ht="31.5">
      <c r="A124" s="31">
        <f t="shared" si="5"/>
        <v>114</v>
      </c>
      <c r="B124" s="52" t="s">
        <v>37</v>
      </c>
      <c r="C124" s="11" t="s">
        <v>113</v>
      </c>
      <c r="D124" s="11"/>
      <c r="E124" s="11" t="s">
        <v>110</v>
      </c>
      <c r="F124" s="45">
        <f t="shared" si="6"/>
        <v>0</v>
      </c>
    </row>
    <row r="125" spans="1:6" ht="15.75">
      <c r="A125" s="31">
        <f t="shared" si="5"/>
        <v>115</v>
      </c>
      <c r="B125" s="20" t="s">
        <v>55</v>
      </c>
      <c r="C125" s="11" t="s">
        <v>113</v>
      </c>
      <c r="D125" s="11" t="s">
        <v>56</v>
      </c>
      <c r="E125" s="11" t="s">
        <v>110</v>
      </c>
      <c r="F125" s="45">
        <f t="shared" si="6"/>
        <v>0</v>
      </c>
    </row>
    <row r="126" spans="1:6" ht="15.75">
      <c r="A126" s="31">
        <f t="shared" si="5"/>
        <v>116</v>
      </c>
      <c r="B126" s="20" t="s">
        <v>114</v>
      </c>
      <c r="C126" s="11" t="s">
        <v>113</v>
      </c>
      <c r="D126" s="11" t="s">
        <v>115</v>
      </c>
      <c r="E126" s="11" t="s">
        <v>110</v>
      </c>
      <c r="F126" s="45">
        <v>0</v>
      </c>
    </row>
    <row r="127" spans="1:6" ht="31.5">
      <c r="A127" s="31">
        <f t="shared" si="5"/>
        <v>117</v>
      </c>
      <c r="B127" s="23" t="s">
        <v>59</v>
      </c>
      <c r="C127" s="18" t="s">
        <v>85</v>
      </c>
      <c r="D127" s="18"/>
      <c r="E127" s="11"/>
      <c r="F127" s="43">
        <v>3</v>
      </c>
    </row>
    <row r="128" spans="1:6" ht="15.75">
      <c r="A128" s="31">
        <f t="shared" si="5"/>
        <v>118</v>
      </c>
      <c r="B128" s="23" t="s">
        <v>55</v>
      </c>
      <c r="C128" s="18" t="s">
        <v>85</v>
      </c>
      <c r="D128" s="18" t="s">
        <v>56</v>
      </c>
      <c r="E128" s="11"/>
      <c r="F128" s="45">
        <v>3</v>
      </c>
    </row>
    <row r="129" spans="1:6" ht="15.75">
      <c r="A129" s="31">
        <f t="shared" si="5"/>
        <v>119</v>
      </c>
      <c r="B129" s="23" t="s">
        <v>60</v>
      </c>
      <c r="C129" s="18" t="s">
        <v>85</v>
      </c>
      <c r="D129" s="18" t="s">
        <v>61</v>
      </c>
      <c r="E129" s="11"/>
      <c r="F129" s="45">
        <v>3</v>
      </c>
    </row>
    <row r="130" spans="1:6" ht="15.75">
      <c r="A130" s="31">
        <f t="shared" si="5"/>
        <v>120</v>
      </c>
      <c r="B130" s="23" t="s">
        <v>45</v>
      </c>
      <c r="C130" s="18" t="s">
        <v>85</v>
      </c>
      <c r="D130" s="18" t="s">
        <v>61</v>
      </c>
      <c r="E130" s="11" t="s">
        <v>46</v>
      </c>
      <c r="F130" s="45">
        <v>3</v>
      </c>
    </row>
    <row r="131" spans="1:6" ht="15.75">
      <c r="A131" s="31">
        <f t="shared" si="5"/>
        <v>121</v>
      </c>
      <c r="B131" s="23" t="s">
        <v>62</v>
      </c>
      <c r="C131" s="18" t="s">
        <v>85</v>
      </c>
      <c r="D131" s="18" t="s">
        <v>61</v>
      </c>
      <c r="E131" s="11" t="s">
        <v>63</v>
      </c>
      <c r="F131" s="45">
        <v>3</v>
      </c>
    </row>
    <row r="132" spans="1:6" ht="63">
      <c r="A132" s="31">
        <f t="shared" si="5"/>
        <v>122</v>
      </c>
      <c r="B132" s="20" t="s">
        <v>104</v>
      </c>
      <c r="C132" s="18" t="s">
        <v>106</v>
      </c>
      <c r="D132" s="18"/>
      <c r="E132" s="11"/>
      <c r="F132" s="43">
        <f>F133</f>
        <v>2</v>
      </c>
    </row>
    <row r="133" spans="1:6" ht="46.5" customHeight="1">
      <c r="A133" s="31">
        <f t="shared" si="5"/>
        <v>123</v>
      </c>
      <c r="B133" s="20" t="s">
        <v>105</v>
      </c>
      <c r="C133" s="18" t="s">
        <v>107</v>
      </c>
      <c r="D133" s="18"/>
      <c r="E133" s="11" t="s">
        <v>108</v>
      </c>
      <c r="F133" s="45">
        <f>F134</f>
        <v>2</v>
      </c>
    </row>
    <row r="134" spans="1:6" ht="31.5" customHeight="1">
      <c r="A134" s="31">
        <f t="shared" si="5"/>
        <v>124</v>
      </c>
      <c r="B134" s="20" t="s">
        <v>12</v>
      </c>
      <c r="C134" s="18" t="s">
        <v>107</v>
      </c>
      <c r="D134" s="18" t="s">
        <v>13</v>
      </c>
      <c r="E134" s="11" t="s">
        <v>108</v>
      </c>
      <c r="F134" s="45">
        <f>F135</f>
        <v>2</v>
      </c>
    </row>
    <row r="135" spans="1:6" ht="36.75" customHeight="1">
      <c r="A135" s="31">
        <f t="shared" si="5"/>
        <v>125</v>
      </c>
      <c r="B135" s="20" t="s">
        <v>14</v>
      </c>
      <c r="C135" s="18" t="s">
        <v>107</v>
      </c>
      <c r="D135" s="18" t="s">
        <v>15</v>
      </c>
      <c r="E135" s="11" t="s">
        <v>108</v>
      </c>
      <c r="F135" s="45">
        <v>2</v>
      </c>
    </row>
    <row r="136" spans="1:6" ht="15.75">
      <c r="A136" s="31"/>
      <c r="B136" s="23" t="s">
        <v>64</v>
      </c>
      <c r="C136" s="38"/>
      <c r="D136" s="38"/>
      <c r="E136" s="38"/>
      <c r="F136" s="45">
        <f>F11+F24+F35+F43+F50+F64+F75+F82+F90+F95+F100+F105+F114+F118+F127+F132+F69</f>
        <v>9564.890000000001</v>
      </c>
    </row>
    <row r="137" spans="1:6" ht="12.75">
      <c r="A137" s="39"/>
      <c r="B137" s="39"/>
      <c r="C137" s="40"/>
      <c r="D137" s="40"/>
      <c r="E137" s="40"/>
      <c r="F137" s="41"/>
    </row>
    <row r="138" spans="1:6" ht="12.75">
      <c r="A138" s="39"/>
      <c r="B138" s="39"/>
      <c r="C138" s="40"/>
      <c r="D138" s="40"/>
      <c r="E138" s="40"/>
      <c r="F138" s="41"/>
    </row>
    <row r="139" spans="1:6" ht="12.75">
      <c r="A139" s="39"/>
      <c r="B139" s="39"/>
      <c r="C139" s="40"/>
      <c r="D139" s="40"/>
      <c r="E139" s="40"/>
      <c r="F139" s="41"/>
    </row>
    <row r="140" spans="1:6" ht="12.75">
      <c r="A140" s="39"/>
      <c r="B140" s="39"/>
      <c r="C140" s="42"/>
      <c r="D140" s="40"/>
      <c r="E140" s="40"/>
      <c r="F140" s="41"/>
    </row>
    <row r="141" spans="1:6" ht="12.75">
      <c r="A141" s="39"/>
      <c r="B141" s="39"/>
      <c r="C141" s="42"/>
      <c r="D141" s="40"/>
      <c r="E141" s="40"/>
      <c r="F141" s="41"/>
    </row>
    <row r="142" spans="1:6" ht="12.75">
      <c r="A142" s="39"/>
      <c r="B142" s="39"/>
      <c r="C142" s="42"/>
      <c r="D142" s="40"/>
      <c r="E142" s="40"/>
      <c r="F142" s="41"/>
    </row>
    <row r="143" spans="1:6" ht="12.75">
      <c r="A143" s="39"/>
      <c r="B143" s="39"/>
      <c r="C143" s="42"/>
      <c r="D143" s="40"/>
      <c r="E143" s="40"/>
      <c r="F143" s="41"/>
    </row>
    <row r="144" spans="1:6" ht="12.75">
      <c r="A144" s="39"/>
      <c r="B144" s="39"/>
      <c r="C144" s="42"/>
      <c r="D144" s="40"/>
      <c r="E144" s="40"/>
      <c r="F144" s="41"/>
    </row>
    <row r="145" spans="1:6" ht="12.75">
      <c r="A145" s="39"/>
      <c r="B145" s="39"/>
      <c r="C145" s="42"/>
      <c r="D145" s="40"/>
      <c r="E145" s="40"/>
      <c r="F145" s="41"/>
    </row>
    <row r="146" spans="1:6" ht="12.75">
      <c r="A146" s="39"/>
      <c r="B146" s="39"/>
      <c r="C146" s="1"/>
      <c r="D146" s="40"/>
      <c r="E146" s="40"/>
      <c r="F146" s="41"/>
    </row>
    <row r="147" spans="1:6" ht="12.75">
      <c r="A147" s="39"/>
      <c r="B147" s="39"/>
      <c r="C147" s="42"/>
      <c r="D147" s="40"/>
      <c r="E147" s="40"/>
      <c r="F147" s="41"/>
    </row>
    <row r="148" spans="1:6" ht="12.75">
      <c r="A148" s="39"/>
      <c r="B148" s="39"/>
      <c r="C148" s="40"/>
      <c r="D148" s="40"/>
      <c r="E148" s="40"/>
      <c r="F148" s="41"/>
    </row>
    <row r="149" spans="1:6" ht="12.75">
      <c r="A149" s="39"/>
      <c r="B149" s="39"/>
      <c r="C149" s="40"/>
      <c r="D149" s="40"/>
      <c r="E149" s="40"/>
      <c r="F149" s="41"/>
    </row>
    <row r="150" spans="1:6" ht="12.75">
      <c r="A150" s="39"/>
      <c r="B150" s="39"/>
      <c r="C150" s="40"/>
      <c r="D150" s="40"/>
      <c r="E150" s="40"/>
      <c r="F150" s="41"/>
    </row>
    <row r="151" spans="1:6" ht="12.75">
      <c r="A151" s="39"/>
      <c r="B151" s="39"/>
      <c r="C151" s="40"/>
      <c r="D151" s="40"/>
      <c r="E151" s="40"/>
      <c r="F151" s="41"/>
    </row>
    <row r="152" spans="1:6" ht="12.75">
      <c r="A152" s="39"/>
      <c r="B152" s="39"/>
      <c r="C152" s="40"/>
      <c r="D152" s="40"/>
      <c r="E152" s="40"/>
      <c r="F152" s="41"/>
    </row>
    <row r="153" spans="1:6" ht="12.75">
      <c r="A153" s="39"/>
      <c r="B153" s="39"/>
      <c r="C153" s="40"/>
      <c r="D153" s="40"/>
      <c r="E153" s="40"/>
      <c r="F153" s="41"/>
    </row>
    <row r="154" spans="1:6" ht="12.75">
      <c r="A154" s="39"/>
      <c r="B154" s="39"/>
      <c r="C154" s="40"/>
      <c r="D154" s="40"/>
      <c r="E154" s="40"/>
      <c r="F154" s="41"/>
    </row>
    <row r="155" spans="1:6" ht="12.75">
      <c r="A155" s="39"/>
      <c r="B155" s="39"/>
      <c r="C155" s="40"/>
      <c r="D155" s="40"/>
      <c r="E155" s="40"/>
      <c r="F155" s="41"/>
    </row>
    <row r="156" spans="1:6" ht="12.75">
      <c r="A156" s="39"/>
      <c r="B156" s="39"/>
      <c r="C156" s="40"/>
      <c r="D156" s="40"/>
      <c r="E156" s="40"/>
      <c r="F156" s="41"/>
    </row>
    <row r="157" spans="1:6" ht="12.75">
      <c r="A157" s="39"/>
      <c r="B157" s="39"/>
      <c r="C157" s="40"/>
      <c r="D157" s="40"/>
      <c r="E157" s="40"/>
      <c r="F157" s="41"/>
    </row>
    <row r="158" spans="1:6" ht="12.75">
      <c r="A158" s="39"/>
      <c r="B158" s="39"/>
      <c r="C158" s="40"/>
      <c r="D158" s="40"/>
      <c r="E158" s="40"/>
      <c r="F158" s="41"/>
    </row>
    <row r="159" spans="1:6" ht="12.75">
      <c r="A159" s="39"/>
      <c r="B159" s="39"/>
      <c r="C159" s="40"/>
      <c r="D159" s="40"/>
      <c r="E159" s="40"/>
      <c r="F159" s="41"/>
    </row>
    <row r="160" spans="1:6" ht="12.75">
      <c r="A160" s="39"/>
      <c r="B160" s="39"/>
      <c r="C160" s="40"/>
      <c r="D160" s="40"/>
      <c r="E160" s="40"/>
      <c r="F160" s="41"/>
    </row>
    <row r="161" spans="1:6" ht="12.75">
      <c r="A161" s="39"/>
      <c r="B161" s="39"/>
      <c r="C161" s="40"/>
      <c r="D161" s="40"/>
      <c r="E161" s="40"/>
      <c r="F161" s="41"/>
    </row>
    <row r="162" spans="1:6" ht="12.75">
      <c r="A162" s="39"/>
      <c r="B162" s="39"/>
      <c r="C162" s="40"/>
      <c r="D162" s="40"/>
      <c r="E162" s="40"/>
      <c r="F162" s="41"/>
    </row>
    <row r="163" spans="2:6" ht="12.75">
      <c r="B163" s="39"/>
      <c r="C163" s="40"/>
      <c r="D163" s="40"/>
      <c r="E163" s="40"/>
      <c r="F163" s="41"/>
    </row>
    <row r="164" spans="2:6" ht="12.75">
      <c r="B164" s="39"/>
      <c r="C164" s="40"/>
      <c r="D164" s="40"/>
      <c r="E164" s="40"/>
      <c r="F164" s="41"/>
    </row>
    <row r="165" spans="2:6" ht="12.75">
      <c r="B165" s="39"/>
      <c r="C165" s="40"/>
      <c r="D165" s="40"/>
      <c r="E165" s="40"/>
      <c r="F165" s="41"/>
    </row>
    <row r="166" spans="2:6" ht="12.75">
      <c r="B166" s="39"/>
      <c r="C166" s="40"/>
      <c r="D166" s="40"/>
      <c r="E166" s="40"/>
      <c r="F166" s="41"/>
    </row>
    <row r="167" spans="2:6" ht="12.75">
      <c r="B167" s="39"/>
      <c r="C167" s="40"/>
      <c r="D167" s="40"/>
      <c r="E167" s="40"/>
      <c r="F167" s="41"/>
    </row>
    <row r="168" spans="2:6" ht="12.75">
      <c r="B168" s="39"/>
      <c r="C168" s="40"/>
      <c r="D168" s="40"/>
      <c r="E168" s="40"/>
      <c r="F168" s="41"/>
    </row>
    <row r="169" spans="2:6" ht="12.75">
      <c r="B169" s="39"/>
      <c r="C169" s="40"/>
      <c r="D169" s="40"/>
      <c r="E169" s="40"/>
      <c r="F169" s="41"/>
    </row>
    <row r="170" spans="2:6" ht="12.75">
      <c r="B170" s="39"/>
      <c r="C170" s="40"/>
      <c r="D170" s="40"/>
      <c r="E170" s="40"/>
      <c r="F170" s="41"/>
    </row>
    <row r="171" spans="2:6" ht="12.75">
      <c r="B171" s="39"/>
      <c r="C171" s="40"/>
      <c r="D171" s="40"/>
      <c r="E171" s="40"/>
      <c r="F171" s="41"/>
    </row>
    <row r="172" spans="2:6" ht="12.75">
      <c r="B172" s="39"/>
      <c r="C172" s="40"/>
      <c r="D172" s="40"/>
      <c r="E172" s="40"/>
      <c r="F172" s="41"/>
    </row>
    <row r="173" spans="2:6" ht="12.75">
      <c r="B173" s="39"/>
      <c r="C173" s="40"/>
      <c r="D173" s="40"/>
      <c r="E173" s="40"/>
      <c r="F173" s="41"/>
    </row>
    <row r="174" spans="2:6" ht="12.75">
      <c r="B174" s="39"/>
      <c r="C174" s="40"/>
      <c r="D174" s="40"/>
      <c r="E174" s="40"/>
      <c r="F174" s="41"/>
    </row>
    <row r="175" spans="2:6" ht="12.75">
      <c r="B175" s="39"/>
      <c r="C175" s="40"/>
      <c r="D175" s="40"/>
      <c r="E175" s="40"/>
      <c r="F175" s="41"/>
    </row>
    <row r="176" spans="2:6" ht="12.75">
      <c r="B176" s="39"/>
      <c r="C176" s="40"/>
      <c r="D176" s="40"/>
      <c r="E176" s="40"/>
      <c r="F176" s="41"/>
    </row>
    <row r="177" spans="2:6" ht="12.75">
      <c r="B177" s="39"/>
      <c r="C177" s="40"/>
      <c r="D177" s="40"/>
      <c r="E177" s="40"/>
      <c r="F177" s="41"/>
    </row>
    <row r="178" spans="2:6" ht="12.75">
      <c r="B178" s="39"/>
      <c r="C178" s="40"/>
      <c r="D178" s="40"/>
      <c r="E178" s="40"/>
      <c r="F178" s="41"/>
    </row>
    <row r="179" spans="2:6" ht="12.75">
      <c r="B179" s="39"/>
      <c r="C179" s="40"/>
      <c r="D179" s="40"/>
      <c r="E179" s="40"/>
      <c r="F179" s="41"/>
    </row>
    <row r="180" spans="2:5" ht="12.75">
      <c r="B180" s="39"/>
      <c r="C180" s="40"/>
      <c r="D180" s="40"/>
      <c r="E180" s="40"/>
    </row>
  </sheetData>
  <sheetProtection selectLockedCells="1" selectUnlockedCells="1"/>
  <autoFilter ref="A10:I89"/>
  <mergeCells count="5">
    <mergeCell ref="D2:F2"/>
    <mergeCell ref="C3:F3"/>
    <mergeCell ref="C4:F4"/>
    <mergeCell ref="A7:F7"/>
    <mergeCell ref="A8:F8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Buchgalter</cp:lastModifiedBy>
  <cp:lastPrinted>2019-12-16T01:39:49Z</cp:lastPrinted>
  <dcterms:modified xsi:type="dcterms:W3CDTF">2021-11-24T07:17:13Z</dcterms:modified>
  <cp:category/>
  <cp:version/>
  <cp:contentType/>
  <cp:contentStatus/>
</cp:coreProperties>
</file>