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596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'Лист1'!$A$1:$L$97</definedName>
  </definedNames>
  <calcPr fullCalcOnLoad="1"/>
</workbook>
</file>

<file path=xl/sharedStrings.xml><?xml version="1.0" encoding="utf-8"?>
<sst xmlns="http://schemas.openxmlformats.org/spreadsheetml/2006/main" count="789" uniqueCount="178">
  <si>
    <t>Код бюджетной классификации</t>
  </si>
  <si>
    <t>Полный код</t>
  </si>
  <si>
    <t>№ строки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</si>
  <si>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</si>
  <si>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</si>
  <si>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</si>
  <si>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</si>
  <si>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</si>
  <si>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</si>
  <si>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</si>
  <si>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</si>
  <si>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</si>
  <si>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</si>
  <si>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</si>
  <si>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</si>
  <si>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</si>
  <si>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</si>
  <si>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</si>
  <si>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13</t>
  </si>
  <si>
    <t>9</t>
  </si>
  <si>
    <t>10</t>
  </si>
  <si>
    <t>000</t>
  </si>
  <si>
    <t>01</t>
  </si>
  <si>
    <t>00</t>
  </si>
  <si>
    <t>0000</t>
  </si>
  <si>
    <t>000 1 01 00000 00 0000 000</t>
  </si>
  <si>
    <t>НАЛОГИ НА ПРИБЫЛЬ, ДОХОДЫ</t>
  </si>
  <si>
    <t>182</t>
  </si>
  <si>
    <t>110</t>
  </si>
  <si>
    <t>182 1 01 01000 00 0000 110</t>
  </si>
  <si>
    <t>Налог на прибыль организаций</t>
  </si>
  <si>
    <t>010</t>
  </si>
  <si>
    <t>182 1 01 01010 00 0000 110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</si>
  <si>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</si>
  <si>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</si>
  <si>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</si>
  <si>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182 1 01 01012 02 0000 110</t>
  </si>
  <si>
    <t>Налог на прибыль организаций, зачисляемый в бюджеты субъектов Российской Федерации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</si>
  <si>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</si>
  <si>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</si>
  <si>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</si>
  <si>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</si>
  <si>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021</t>
  </si>
  <si>
    <t>022</t>
  </si>
  <si>
    <t>030</t>
  </si>
  <si>
    <t>050</t>
  </si>
  <si>
    <t>05</t>
  </si>
  <si>
    <t>000 1 05 00000 00 0000 000</t>
  </si>
  <si>
    <t>НАЛОГИ НА СОВОКУПНЫЙ ДОХОД</t>
  </si>
  <si>
    <t>182 1 05 02000 02 0000 110</t>
  </si>
  <si>
    <t>03</t>
  </si>
  <si>
    <t>182 1 05 03000 01 0000 110</t>
  </si>
  <si>
    <t>Единый сельскохозяйственный налог</t>
  </si>
  <si>
    <t>06</t>
  </si>
  <si>
    <t>08</t>
  </si>
  <si>
    <t>04</t>
  </si>
  <si>
    <t>07</t>
  </si>
  <si>
    <t>09</t>
  </si>
  <si>
    <t>182 1 09 00000 00 0000 000</t>
  </si>
  <si>
    <t>ЗАДОЛЖЕННОСТЬ И ПЕРЕРАСЧЕТЫ ПО ОТМЕНЕННЫМ НАЛОГАМ, СБОРАМ И ИНЫМ ОБЯЗАТЕЛЬНЫМ ПЛАТЕЖАМ</t>
  </si>
  <si>
    <t>182 1 09 07000 03 0000 110</t>
  </si>
  <si>
    <t>Прочие налоги и сборы (по отмененным местным налогам и сборам)</t>
  </si>
  <si>
    <t>020</t>
  </si>
  <si>
    <t>182 1 09 07050 03 0000 110</t>
  </si>
  <si>
    <t>11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</si>
  <si>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</si>
  <si>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</si>
  <si>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</si>
  <si>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000 1 11 05000 00 0000 120</t>
  </si>
  <si>
    <t>000 1 11 05010 00 0200 120</t>
  </si>
  <si>
    <t>000 1 11 05012 05 0000 120</t>
  </si>
  <si>
    <t>015</t>
  </si>
  <si>
    <t>130</t>
  </si>
  <si>
    <t>024</t>
  </si>
  <si>
    <t>14</t>
  </si>
  <si>
    <t>ДОХОДЫ ОТ ПРОДАЖИ МАТЕРИАЛЬНЫХ И НЕМАТЕРИАЛЬНЫХ АКТИВОВ</t>
  </si>
  <si>
    <t>014</t>
  </si>
  <si>
    <t>17</t>
  </si>
  <si>
    <t>000 1 17 00000 00 0000 000</t>
  </si>
  <si>
    <t>ПРОЧИЕ НЕНАЛОГОВЫЕ ДОХОДЫ</t>
  </si>
  <si>
    <t>180</t>
  </si>
  <si>
    <t>000 1 17 05000 00 0000 180</t>
  </si>
  <si>
    <t>Прочие неналоговые доходы</t>
  </si>
  <si>
    <t>000 1 19 00000 00 0000 000</t>
  </si>
  <si>
    <t>151</t>
  </si>
  <si>
    <t>000 1 19 05010 05 0000 151</t>
  </si>
  <si>
    <t>009</t>
  </si>
  <si>
    <t>091</t>
  </si>
  <si>
    <t>Дотации бюджетам муниципальных районов на выравнивание уровня бюджетной обеспеченности</t>
  </si>
  <si>
    <t>057</t>
  </si>
  <si>
    <t>055</t>
  </si>
  <si>
    <t>077</t>
  </si>
  <si>
    <t>ВСЕГО ДОХОДОВ</t>
  </si>
  <si>
    <t>к решению районного Совета депутатов</t>
  </si>
  <si>
    <t>БЕЗВОЗМЕЗДНЫЕ ПОСТУПЛЕНИЯ ОТ ПРЕДПРИНИМАТЕЛЬСКОЙ И ИНОЙ ПРИНОСЯЩЕЙ ДОХОД ДЕЯТЕЛЬНОСТИ</t>
  </si>
  <si>
    <t>Прочие 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</si>
  <si>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</si>
  <si>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013</t>
  </si>
  <si>
    <t>016</t>
  </si>
  <si>
    <t>017</t>
  </si>
  <si>
    <t>018</t>
  </si>
  <si>
    <t>001</t>
  </si>
  <si>
    <t>999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</si>
  <si>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</si>
  <si>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</si>
  <si>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</si>
  <si>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</si>
  <si>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Налог на рекламу, мобилизуемый на территориях муниципальных районов</t>
  </si>
  <si>
    <t>148</t>
  </si>
  <si>
    <t>029</t>
  </si>
  <si>
    <t>Приложение 4</t>
  </si>
  <si>
    <t>от 22 декабря 2006 г. № 19-166р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</si>
  <si>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</si>
  <si>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</si>
  <si>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</si>
  <si>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</si>
  <si>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</si>
  <si>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</si>
  <si>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</si>
  <si>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</si>
  <si>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</si>
  <si>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</si>
  <si>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</si>
  <si>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</si>
  <si>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</si>
  <si>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</si>
  <si>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</si>
  <si>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</si>
  <si>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</si>
  <si>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Иные межбюджетные трансферты</t>
  </si>
  <si>
    <t>к решению  Совета депутатов</t>
  </si>
  <si>
    <t>Доходы  бюджета</t>
  </si>
  <si>
    <t>НАЛОГИ НА ИМУЩЕСТВО</t>
  </si>
  <si>
    <t>Дотации на выравнивание  бюджетной обеспеченности</t>
  </si>
  <si>
    <t>430</t>
  </si>
  <si>
    <t>Земельный налог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</si>
  <si>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</si>
  <si>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</si>
  <si>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</si>
  <si>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</si>
  <si>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</si>
  <si>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 физических лиц, взимаемый по ставкам, применяемы к объектам налогообложения, расположенным в границах поселений</t>
  </si>
  <si>
    <t>НАЛОГОВЫЕ И НЕНАЛОГОВЫЕ ДОХОДЫ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</si>
  <si>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</si>
  <si>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за совершение нотариальных действий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</si>
  <si>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</si>
  <si>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</si>
  <si>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(тыс. руб.)</t>
  </si>
  <si>
    <t>БЕЗВОЗМЕЗДНЫЕ ПОСТУПЛЕНИЯ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</si>
  <si>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</si>
  <si>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</si>
  <si>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</si>
  <si>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0016</t>
  </si>
  <si>
    <t>Прочие межбюджетные трансферты,передаваемые бюджетам</t>
  </si>
  <si>
    <t>Прочие межбюджетные трансферты,передаваемые бюджетам поселений</t>
  </si>
  <si>
    <t>Государственая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</si>
  <si>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 бюджетам поселений из бюджетов муниципальных райнов на осуществление части полномощий по решению вопросов местного значения в соответствии с заключенными соглашениями</t>
  </si>
  <si>
    <t>Межбюджетные трансферты, передаваемые  бюджетам  муниципальных районов из бюджетов поселений  на осуществление части полномощий по решению вопросов местного значения в соответствии с заключенными соглашениями</t>
  </si>
  <si>
    <t>Наименование групп, подгрупп, статей, подстатей, элементов, подвида доходов, кодов экономической классификации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</si>
  <si>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</si>
  <si>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подвид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</si>
  <si>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</si>
  <si>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поселений</t>
  </si>
  <si>
    <t>ДОХОДЫ  БЮДЖЕТА на 2013 год</t>
  </si>
  <si>
    <t>Приложение 5</t>
  </si>
  <si>
    <t>053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</si>
  <si>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</si>
  <si>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</si>
  <si>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19</t>
  </si>
  <si>
    <t>Возврат остатков субсидий и субвенций и иных межбюджетных трансфертов, имеющих целевые назначение, прошлых лет</t>
  </si>
  <si>
    <t xml:space="preserve">05 </t>
  </si>
  <si>
    <t>Возврат остатков субсидий и субвенций и иных межбюджетных трансфертов, имеющих целевые назначение, из бюджетов поселений</t>
  </si>
  <si>
    <t>41</t>
  </si>
  <si>
    <t>46</t>
  </si>
  <si>
    <t>47</t>
  </si>
  <si>
    <t xml:space="preserve">                                        Приложение № 2  к решению Мигнинского Совета</t>
  </si>
  <si>
    <t>№ 38-2р      от  27.12.2012   года</t>
  </si>
  <si>
    <t>№ 44-2р от 06.09.2013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</si>
</sst>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00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49" fontId="2" fillId="0" borderId="11" xfId="60" applyNumberFormat="1" applyFont="1" applyFill="1" applyBorder="1" applyAlignment="1">
      <alignment horizontal="left" vertical="center" textRotation="90" wrapText="1"/>
    </xf>
    <xf numFmtId="49" fontId="2" fillId="0" borderId="11" xfId="60" applyNumberFormat="1" applyFont="1" applyFill="1" applyBorder="1" applyAlignment="1">
      <alignment horizontal="center" vertical="center" textRotation="90" wrapText="1"/>
    </xf>
    <xf numFmtId="49" fontId="2" fillId="0" borderId="12" xfId="60" applyNumberFormat="1" applyFont="1" applyFill="1" applyBorder="1" applyAlignment="1">
      <alignment horizontal="center" vertical="center" textRotation="90" wrapText="1"/>
    </xf>
    <xf numFmtId="49" fontId="5" fillId="0" borderId="13" xfId="60" applyNumberFormat="1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top" wrapText="1" shrinkToFit="1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left" vertical="top" wrapText="1" shrinkToFit="1"/>
    </xf>
    <xf numFmtId="49" fontId="1" fillId="0" borderId="19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 shrinkToFit="1"/>
    </xf>
    <xf numFmtId="0" fontId="6" fillId="0" borderId="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49" fontId="4" fillId="4" borderId="22" xfId="0" applyNumberFormat="1" applyFont="1" applyFill="1" applyBorder="1" applyAlignment="1">
      <alignment/>
    </xf>
    <xf numFmtId="0" fontId="4" fillId="4" borderId="23" xfId="0" applyNumberFormat="1" applyFont="1" applyFill="1" applyBorder="1" applyAlignment="1">
      <alignment horizontal="left" vertical="top" wrapText="1" shrinkToFit="1"/>
    </xf>
    <xf numFmtId="0" fontId="6" fillId="4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49" fontId="1" fillId="0" borderId="25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 shrinkToFit="1"/>
    </xf>
    <xf numFmtId="0" fontId="1" fillId="0" borderId="20" xfId="0" applyNumberFormat="1" applyFont="1" applyFill="1" applyBorder="1" applyAlignment="1">
      <alignment horizontal="left" vertical="top" wrapText="1" shrinkToFit="1"/>
    </xf>
    <xf numFmtId="49" fontId="6" fillId="0" borderId="26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4" fillId="4" borderId="33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 wrapText="1"/>
    </xf>
    <xf numFmtId="4" fontId="6" fillId="0" borderId="35" xfId="0" applyNumberFormat="1" applyFont="1" applyFill="1" applyBorder="1" applyAlignment="1">
      <alignment horizontal="right"/>
    </xf>
    <xf numFmtId="4" fontId="6" fillId="24" borderId="36" xfId="0" applyNumberFormat="1" applyFont="1" applyFill="1" applyBorder="1" applyAlignment="1">
      <alignment horizontal="right"/>
    </xf>
    <xf numFmtId="4" fontId="4" fillId="4" borderId="37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left" vertical="top" wrapText="1" shrinkToFit="1"/>
    </xf>
    <xf numFmtId="0" fontId="1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vertical="top" wrapText="1" shrinkToFit="1"/>
    </xf>
    <xf numFmtId="49" fontId="1" fillId="0" borderId="13" xfId="60" applyNumberFormat="1" applyFont="1" applyFill="1" applyBorder="1" applyAlignment="1">
      <alignment horizontal="center" vertical="justify" wrapText="1"/>
    </xf>
    <xf numFmtId="49" fontId="1" fillId="0" borderId="39" xfId="0" applyNumberFormat="1" applyFont="1" applyFill="1" applyBorder="1" applyAlignment="1">
      <alignment horizontal="center" vertical="justify"/>
    </xf>
    <xf numFmtId="1" fontId="1" fillId="0" borderId="39" xfId="0" applyNumberFormat="1" applyFont="1" applyFill="1" applyBorder="1" applyAlignment="1">
      <alignment horizontal="center" vertical="justify"/>
    </xf>
    <xf numFmtId="49" fontId="1" fillId="0" borderId="40" xfId="0" applyNumberFormat="1" applyFont="1" applyFill="1" applyBorder="1" applyAlignment="1">
      <alignment horizontal="center" vertical="justify"/>
    </xf>
    <xf numFmtId="49" fontId="1" fillId="4" borderId="41" xfId="0" applyNumberFormat="1" applyFont="1" applyFill="1" applyBorder="1" applyAlignment="1">
      <alignment horizontal="center" vertical="justify"/>
    </xf>
    <xf numFmtId="49" fontId="1" fillId="0" borderId="42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right" vertical="top" wrapText="1" shrinkToFit="1"/>
    </xf>
    <xf numFmtId="0" fontId="6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/>
    </xf>
    <xf numFmtId="49" fontId="2" fillId="0" borderId="43" xfId="60" applyNumberFormat="1" applyFont="1" applyFill="1" applyBorder="1" applyAlignment="1">
      <alignment horizontal="center" vertical="center"/>
    </xf>
    <xf numFmtId="49" fontId="2" fillId="0" borderId="44" xfId="60" applyNumberFormat="1" applyFont="1" applyFill="1" applyBorder="1" applyAlignment="1">
      <alignment horizontal="center" vertical="center"/>
    </xf>
    <xf numFmtId="49" fontId="2" fillId="0" borderId="45" xfId="60" applyNumberFormat="1" applyFont="1" applyFill="1" applyBorder="1" applyAlignment="1">
      <alignment horizontal="center" vertical="center"/>
    </xf>
    <xf numFmtId="49" fontId="2" fillId="0" borderId="39" xfId="60" applyNumberFormat="1" applyFont="1" applyFill="1" applyBorder="1" applyAlignment="1">
      <alignment horizontal="center" vertical="center"/>
    </xf>
    <xf numFmtId="49" fontId="2" fillId="0" borderId="26" xfId="60" applyNumberFormat="1" applyFont="1" applyFill="1" applyBorder="1" applyAlignment="1">
      <alignment horizontal="center" vertical="center"/>
    </xf>
    <xf numFmtId="49" fontId="2" fillId="0" borderId="27" xfId="60" applyNumberFormat="1" applyFont="1" applyFill="1" applyBorder="1" applyAlignment="1">
      <alignment horizontal="center" vertical="center"/>
    </xf>
    <xf numFmtId="49" fontId="3" fillId="0" borderId="46" xfId="60" applyNumberFormat="1" applyFont="1" applyFill="1" applyBorder="1" applyAlignment="1">
      <alignment horizontal="center" vertical="center" wrapText="1"/>
    </xf>
    <xf numFmtId="49" fontId="3" fillId="0" borderId="19" xfId="60" applyNumberFormat="1" applyFont="1" applyFill="1" applyBorder="1" applyAlignment="1">
      <alignment horizontal="center" vertical="center" wrapText="1"/>
    </xf>
    <xf numFmtId="49" fontId="3" fillId="0" borderId="47" xfId="60" applyNumberFormat="1" applyFont="1" applyFill="1" applyBorder="1" applyAlignment="1">
      <alignment horizontal="center" vertical="center" wrapText="1"/>
    </xf>
    <xf numFmtId="49" fontId="8" fillId="0" borderId="48" xfId="60" applyNumberFormat="1" applyFont="1" applyFill="1" applyBorder="1" applyAlignment="1">
      <alignment vertical="center" wrapText="1" shrinkToFit="1"/>
    </xf>
    <xf numFmtId="49" fontId="8" fillId="0" borderId="31" xfId="60" applyNumberFormat="1" applyFont="1" applyFill="1" applyBorder="1" applyAlignment="1">
      <alignment vertical="center" wrapText="1" shrinkToFit="1"/>
    </xf>
    <xf numFmtId="49" fontId="8" fillId="0" borderId="49" xfId="60" applyNumberFormat="1" applyFont="1" applyFill="1" applyBorder="1" applyAlignment="1">
      <alignment vertical="center" wrapText="1" shrinkToFi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SheetLayoutView="100" zoomScalePageLayoutView="0" workbookViewId="0" topLeftCell="A1">
      <selection activeCell="K3" sqref="K3:L3"/>
    </sheetView>
  </sheetViews>
  <sheetFormatPr defaultColWidth="9.00390625" defaultRowHeight="12.75"/>
  <cols>
    <col min="1" max="1" width="3.00390625" style="1" customWidth="1"/>
    <col min="2" max="2" width="4.00390625" style="2" customWidth="1"/>
    <col min="3" max="3" width="2.625" style="1" customWidth="1"/>
    <col min="4" max="5" width="3.00390625" style="2" customWidth="1"/>
    <col min="6" max="6" width="4.00390625" style="2" customWidth="1"/>
    <col min="7" max="7" width="3.00390625" style="2" customWidth="1"/>
    <col min="8" max="8" width="5.00390625" style="1" customWidth="1"/>
    <col min="9" max="9" width="4.00390625" style="2" customWidth="1"/>
    <col min="10" max="10" width="12.375" style="2" hidden="1" customWidth="1"/>
    <col min="11" max="11" width="84.75390625" style="21" customWidth="1"/>
    <col min="12" max="12" width="12.875" style="2" customWidth="1"/>
    <col min="13" max="16384" width="9.125" style="2" customWidth="1"/>
  </cols>
  <sheetData>
    <row r="1" spans="11:12" ht="12.75">
      <c r="K1" s="73"/>
      <c r="L1" s="73"/>
    </row>
    <row r="2" spans="11:12" ht="15.75">
      <c r="K2" s="74" t="s">
        <v>175</v>
      </c>
      <c r="L2" s="74"/>
    </row>
    <row r="3" spans="11:12" ht="12.75">
      <c r="K3" s="72" t="s">
        <v>177</v>
      </c>
      <c r="L3" s="72"/>
    </row>
    <row r="4" spans="11:12" ht="12.75">
      <c r="K4" s="73" t="s">
        <v>164</v>
      </c>
      <c r="L4" s="73"/>
    </row>
    <row r="5" spans="11:12" ht="12.75">
      <c r="K5" s="72" t="s">
        <v>130</v>
      </c>
      <c r="L5" s="72"/>
    </row>
    <row r="6" spans="11:12" ht="12.75">
      <c r="K6" s="72" t="s">
        <v>176</v>
      </c>
      <c r="L6" s="72"/>
    </row>
    <row r="7" spans="11:12" ht="12.75" hidden="1">
      <c r="K7" s="30"/>
      <c r="L7" s="30"/>
    </row>
    <row r="8" spans="11:12" ht="12.75" hidden="1">
      <c r="K8" s="73" t="s">
        <v>110</v>
      </c>
      <c r="L8" s="73"/>
    </row>
    <row r="9" spans="11:12" ht="12.75" hidden="1">
      <c r="K9" s="72" t="s">
        <v>93</v>
      </c>
      <c r="L9" s="72"/>
    </row>
    <row r="10" spans="11:12" ht="12.75" hidden="1">
      <c r="K10" s="72" t="s">
        <v>111</v>
      </c>
      <c r="L10" s="72"/>
    </row>
    <row r="11" spans="11:12" ht="12.75" hidden="1">
      <c r="K11" s="30"/>
      <c r="L11" s="21"/>
    </row>
    <row r="12" spans="1:12" ht="18.75">
      <c r="A12" s="75" t="s">
        <v>163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1:12" ht="13.5" thickBot="1">
      <c r="K13" s="63"/>
      <c r="L13" s="64" t="s">
        <v>147</v>
      </c>
    </row>
    <row r="14" spans="1:12" ht="5.25" customHeight="1">
      <c r="A14" s="76" t="s">
        <v>0</v>
      </c>
      <c r="B14" s="77"/>
      <c r="C14" s="77"/>
      <c r="D14" s="77"/>
      <c r="E14" s="77"/>
      <c r="F14" s="77"/>
      <c r="G14" s="77"/>
      <c r="H14" s="77"/>
      <c r="I14" s="78"/>
      <c r="J14" s="82" t="s">
        <v>1</v>
      </c>
      <c r="K14" s="85" t="s">
        <v>158</v>
      </c>
      <c r="L14" s="88" t="s">
        <v>131</v>
      </c>
    </row>
    <row r="15" spans="1:12" ht="8.25" customHeight="1">
      <c r="A15" s="79"/>
      <c r="B15" s="80"/>
      <c r="C15" s="80"/>
      <c r="D15" s="80"/>
      <c r="E15" s="80"/>
      <c r="F15" s="80"/>
      <c r="G15" s="80"/>
      <c r="H15" s="80"/>
      <c r="I15" s="81"/>
      <c r="J15" s="83"/>
      <c r="K15" s="86"/>
      <c r="L15" s="89"/>
    </row>
    <row r="16" spans="1:12" ht="79.5" customHeight="1" thickBot="1">
      <c r="A16" s="3" t="s">
        <v>2</v>
      </c>
      <c r="B16" s="4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160</v>
      </c>
      <c r="I16" s="6" t="s">
        <v>9</v>
      </c>
      <c r="J16" s="84"/>
      <c r="K16" s="87"/>
      <c r="L16" s="90"/>
    </row>
    <row r="17" spans="1:12" s="13" customFormat="1" ht="9" customHeight="1">
      <c r="A17" s="7"/>
      <c r="B17" s="8" t="s">
        <v>10</v>
      </c>
      <c r="C17" s="8" t="s">
        <v>11</v>
      </c>
      <c r="D17" s="8" t="s">
        <v>12</v>
      </c>
      <c r="E17" s="8" t="s">
        <v>13</v>
      </c>
      <c r="F17" s="8" t="s">
        <v>14</v>
      </c>
      <c r="G17" s="8" t="s">
        <v>15</v>
      </c>
      <c r="H17" s="8" t="s">
        <v>16</v>
      </c>
      <c r="I17" s="9" t="s">
        <v>17</v>
      </c>
      <c r="J17" s="10" t="s">
        <v>18</v>
      </c>
      <c r="K17" s="11" t="s">
        <v>19</v>
      </c>
      <c r="L17" s="12" t="s">
        <v>20</v>
      </c>
    </row>
    <row r="18" spans="1:12" s="22" customFormat="1" ht="15" customHeight="1">
      <c r="A18" s="66" t="s">
        <v>10</v>
      </c>
      <c r="B18" s="34" t="s">
        <v>21</v>
      </c>
      <c r="C18" s="55" t="s">
        <v>10</v>
      </c>
      <c r="D18" s="34" t="s">
        <v>23</v>
      </c>
      <c r="E18" s="34" t="s">
        <v>23</v>
      </c>
      <c r="F18" s="34" t="s">
        <v>21</v>
      </c>
      <c r="G18" s="34" t="s">
        <v>23</v>
      </c>
      <c r="H18" s="55" t="s">
        <v>24</v>
      </c>
      <c r="I18" s="35" t="s">
        <v>21</v>
      </c>
      <c r="J18" s="14" t="s">
        <v>25</v>
      </c>
      <c r="K18" s="62" t="s">
        <v>142</v>
      </c>
      <c r="L18" s="49">
        <f>L19</f>
        <v>960.18</v>
      </c>
    </row>
    <row r="19" spans="1:12" s="16" customFormat="1" ht="12.75">
      <c r="A19" s="66">
        <f>A18+1</f>
        <v>2</v>
      </c>
      <c r="B19" s="34" t="s">
        <v>27</v>
      </c>
      <c r="C19" s="55" t="s">
        <v>10</v>
      </c>
      <c r="D19" s="34" t="s">
        <v>22</v>
      </c>
      <c r="E19" s="34" t="s">
        <v>23</v>
      </c>
      <c r="F19" s="34" t="s">
        <v>21</v>
      </c>
      <c r="G19" s="34" t="s">
        <v>23</v>
      </c>
      <c r="H19" s="55" t="s">
        <v>24</v>
      </c>
      <c r="I19" s="35" t="s">
        <v>21</v>
      </c>
      <c r="J19" s="14" t="s">
        <v>25</v>
      </c>
      <c r="K19" s="15" t="s">
        <v>26</v>
      </c>
      <c r="L19" s="50">
        <f>L23+L27+L30+L33+L38+L45+L50</f>
        <v>960.18</v>
      </c>
    </row>
    <row r="20" spans="1:12" s="16" customFormat="1" ht="12.75" hidden="1">
      <c r="A20" s="66"/>
      <c r="B20" s="34" t="s">
        <v>21</v>
      </c>
      <c r="C20" s="55" t="s">
        <v>10</v>
      </c>
      <c r="D20" s="34" t="s">
        <v>22</v>
      </c>
      <c r="E20" s="34" t="s">
        <v>22</v>
      </c>
      <c r="F20" s="34" t="s">
        <v>21</v>
      </c>
      <c r="G20" s="34" t="s">
        <v>23</v>
      </c>
      <c r="H20" s="55" t="s">
        <v>24</v>
      </c>
      <c r="I20" s="35" t="s">
        <v>28</v>
      </c>
      <c r="J20" s="17" t="s">
        <v>29</v>
      </c>
      <c r="K20" s="15" t="s">
        <v>30</v>
      </c>
      <c r="L20" s="50"/>
    </row>
    <row r="21" spans="1:12" ht="25.5" hidden="1">
      <c r="A21" s="66"/>
      <c r="B21" s="36" t="s">
        <v>21</v>
      </c>
      <c r="C21" s="56" t="s">
        <v>10</v>
      </c>
      <c r="D21" s="36" t="s">
        <v>22</v>
      </c>
      <c r="E21" s="36" t="s">
        <v>22</v>
      </c>
      <c r="F21" s="36" t="s">
        <v>31</v>
      </c>
      <c r="G21" s="36" t="s">
        <v>23</v>
      </c>
      <c r="H21" s="56" t="s">
        <v>24</v>
      </c>
      <c r="I21" s="37" t="s">
        <v>28</v>
      </c>
      <c r="J21" s="18" t="s">
        <v>32</v>
      </c>
      <c r="K21" s="19" t="s">
        <v>33</v>
      </c>
      <c r="L21" s="50"/>
    </row>
    <row r="22" spans="1:12" s="16" customFormat="1" ht="12.75" hidden="1">
      <c r="A22" s="66"/>
      <c r="B22" s="36" t="s">
        <v>27</v>
      </c>
      <c r="C22" s="56" t="s">
        <v>10</v>
      </c>
      <c r="D22" s="36" t="s">
        <v>22</v>
      </c>
      <c r="E22" s="36" t="s">
        <v>22</v>
      </c>
      <c r="F22" s="36" t="s">
        <v>34</v>
      </c>
      <c r="G22" s="36" t="s">
        <v>35</v>
      </c>
      <c r="H22" s="56" t="s">
        <v>24</v>
      </c>
      <c r="I22" s="37" t="s">
        <v>28</v>
      </c>
      <c r="J22" s="18" t="s">
        <v>36</v>
      </c>
      <c r="K22" s="19" t="s">
        <v>37</v>
      </c>
      <c r="L22" s="50"/>
    </row>
    <row r="23" spans="1:12" s="16" customFormat="1" ht="12.75">
      <c r="A23" s="66" t="s">
        <v>12</v>
      </c>
      <c r="B23" s="34" t="s">
        <v>27</v>
      </c>
      <c r="C23" s="55" t="s">
        <v>10</v>
      </c>
      <c r="D23" s="34" t="s">
        <v>22</v>
      </c>
      <c r="E23" s="34" t="s">
        <v>35</v>
      </c>
      <c r="F23" s="34" t="s">
        <v>21</v>
      </c>
      <c r="G23" s="34" t="s">
        <v>22</v>
      </c>
      <c r="H23" s="55" t="s">
        <v>24</v>
      </c>
      <c r="I23" s="35" t="s">
        <v>28</v>
      </c>
      <c r="J23" s="17" t="s">
        <v>38</v>
      </c>
      <c r="K23" s="15" t="s">
        <v>39</v>
      </c>
      <c r="L23" s="50">
        <f>L24+L25+L26</f>
        <v>548.96</v>
      </c>
    </row>
    <row r="24" spans="1:12" ht="25.5">
      <c r="A24" s="66">
        <f>A23+1</f>
        <v>4</v>
      </c>
      <c r="B24" s="36" t="s">
        <v>27</v>
      </c>
      <c r="C24" s="56" t="s">
        <v>10</v>
      </c>
      <c r="D24" s="36" t="s">
        <v>22</v>
      </c>
      <c r="E24" s="36" t="s">
        <v>35</v>
      </c>
      <c r="F24" s="36" t="s">
        <v>31</v>
      </c>
      <c r="G24" s="36" t="s">
        <v>22</v>
      </c>
      <c r="H24" s="56" t="s">
        <v>24</v>
      </c>
      <c r="I24" s="37" t="s">
        <v>28</v>
      </c>
      <c r="J24" s="18" t="s">
        <v>40</v>
      </c>
      <c r="K24" s="19" t="s">
        <v>41</v>
      </c>
      <c r="L24" s="50">
        <v>548.16</v>
      </c>
    </row>
    <row r="25" spans="1:12" ht="63.75">
      <c r="A25" s="67">
        <f aca="true" t="shared" si="0" ref="A25:A47">A24+1</f>
        <v>5</v>
      </c>
      <c r="B25" s="36" t="s">
        <v>27</v>
      </c>
      <c r="C25" s="56" t="s">
        <v>10</v>
      </c>
      <c r="D25" s="36" t="s">
        <v>22</v>
      </c>
      <c r="E25" s="36" t="s">
        <v>35</v>
      </c>
      <c r="F25" s="36" t="s">
        <v>62</v>
      </c>
      <c r="G25" s="36" t="s">
        <v>22</v>
      </c>
      <c r="H25" s="56" t="s">
        <v>24</v>
      </c>
      <c r="I25" s="37" t="s">
        <v>28</v>
      </c>
      <c r="J25" s="18"/>
      <c r="K25" s="19" t="s">
        <v>167</v>
      </c>
      <c r="L25" s="50">
        <v>0.1</v>
      </c>
    </row>
    <row r="26" spans="1:12" s="16" customFormat="1" ht="25.5">
      <c r="A26" s="67">
        <f t="shared" si="0"/>
        <v>6</v>
      </c>
      <c r="B26" s="36" t="s">
        <v>27</v>
      </c>
      <c r="C26" s="56" t="s">
        <v>10</v>
      </c>
      <c r="D26" s="36" t="s">
        <v>22</v>
      </c>
      <c r="E26" s="36" t="s">
        <v>35</v>
      </c>
      <c r="F26" s="36" t="s">
        <v>44</v>
      </c>
      <c r="G26" s="36" t="s">
        <v>22</v>
      </c>
      <c r="H26" s="56" t="s">
        <v>24</v>
      </c>
      <c r="I26" s="37" t="s">
        <v>28</v>
      </c>
      <c r="J26" s="18"/>
      <c r="K26" s="19" t="s">
        <v>166</v>
      </c>
      <c r="L26" s="50">
        <v>0.7</v>
      </c>
    </row>
    <row r="27" spans="1:12" s="16" customFormat="1" ht="12.75">
      <c r="A27" s="67">
        <f t="shared" si="0"/>
        <v>7</v>
      </c>
      <c r="B27" s="34" t="s">
        <v>27</v>
      </c>
      <c r="C27" s="55" t="s">
        <v>10</v>
      </c>
      <c r="D27" s="34" t="s">
        <v>46</v>
      </c>
      <c r="E27" s="34" t="s">
        <v>23</v>
      </c>
      <c r="F27" s="34" t="s">
        <v>21</v>
      </c>
      <c r="G27" s="34" t="s">
        <v>23</v>
      </c>
      <c r="H27" s="55" t="s">
        <v>24</v>
      </c>
      <c r="I27" s="35" t="s">
        <v>21</v>
      </c>
      <c r="J27" s="17" t="s">
        <v>47</v>
      </c>
      <c r="K27" s="15" t="s">
        <v>48</v>
      </c>
      <c r="L27" s="50">
        <f>L28</f>
        <v>184.24</v>
      </c>
    </row>
    <row r="28" spans="1:12" ht="12.75">
      <c r="A28" s="67">
        <f t="shared" si="0"/>
        <v>8</v>
      </c>
      <c r="B28" s="34" t="s">
        <v>27</v>
      </c>
      <c r="C28" s="55" t="s">
        <v>10</v>
      </c>
      <c r="D28" s="34" t="s">
        <v>46</v>
      </c>
      <c r="E28" s="34" t="s">
        <v>50</v>
      </c>
      <c r="F28" s="34" t="s">
        <v>21</v>
      </c>
      <c r="G28" s="34" t="s">
        <v>22</v>
      </c>
      <c r="H28" s="55" t="s">
        <v>24</v>
      </c>
      <c r="I28" s="35" t="s">
        <v>28</v>
      </c>
      <c r="J28" s="17" t="s">
        <v>49</v>
      </c>
      <c r="K28" s="15" t="s">
        <v>52</v>
      </c>
      <c r="L28" s="50">
        <f>L29</f>
        <v>184.24</v>
      </c>
    </row>
    <row r="29" spans="1:12" ht="12.75">
      <c r="A29" s="67">
        <f t="shared" si="0"/>
        <v>9</v>
      </c>
      <c r="B29" s="36" t="s">
        <v>27</v>
      </c>
      <c r="C29" s="56" t="s">
        <v>10</v>
      </c>
      <c r="D29" s="36" t="s">
        <v>46</v>
      </c>
      <c r="E29" s="36" t="s">
        <v>50</v>
      </c>
      <c r="F29" s="36" t="s">
        <v>31</v>
      </c>
      <c r="G29" s="36" t="s">
        <v>22</v>
      </c>
      <c r="H29" s="56" t="s">
        <v>24</v>
      </c>
      <c r="I29" s="37" t="s">
        <v>28</v>
      </c>
      <c r="J29" s="18" t="s">
        <v>51</v>
      </c>
      <c r="K29" s="19" t="s">
        <v>52</v>
      </c>
      <c r="L29" s="50">
        <v>184.24</v>
      </c>
    </row>
    <row r="30" spans="1:12" s="16" customFormat="1" ht="12.75">
      <c r="A30" s="67">
        <f t="shared" si="0"/>
        <v>10</v>
      </c>
      <c r="B30" s="34" t="s">
        <v>27</v>
      </c>
      <c r="C30" s="55" t="s">
        <v>10</v>
      </c>
      <c r="D30" s="34" t="s">
        <v>53</v>
      </c>
      <c r="E30" s="34" t="s">
        <v>23</v>
      </c>
      <c r="F30" s="34" t="s">
        <v>21</v>
      </c>
      <c r="G30" s="34" t="s">
        <v>23</v>
      </c>
      <c r="H30" s="55" t="s">
        <v>24</v>
      </c>
      <c r="I30" s="35" t="s">
        <v>21</v>
      </c>
      <c r="J30" s="18"/>
      <c r="K30" s="32" t="s">
        <v>132</v>
      </c>
      <c r="L30" s="50">
        <f>L31</f>
        <v>16.25</v>
      </c>
    </row>
    <row r="31" spans="1:12" s="16" customFormat="1" ht="12.75">
      <c r="A31" s="67">
        <f t="shared" si="0"/>
        <v>11</v>
      </c>
      <c r="B31" s="34" t="s">
        <v>27</v>
      </c>
      <c r="C31" s="55" t="s">
        <v>10</v>
      </c>
      <c r="D31" s="34" t="s">
        <v>53</v>
      </c>
      <c r="E31" s="34" t="s">
        <v>22</v>
      </c>
      <c r="F31" s="34" t="s">
        <v>21</v>
      </c>
      <c r="G31" s="34" t="s">
        <v>23</v>
      </c>
      <c r="H31" s="55" t="s">
        <v>24</v>
      </c>
      <c r="I31" s="35" t="s">
        <v>28</v>
      </c>
      <c r="J31" s="18"/>
      <c r="K31" s="33" t="s">
        <v>143</v>
      </c>
      <c r="L31" s="50">
        <f>L32</f>
        <v>16.25</v>
      </c>
    </row>
    <row r="32" spans="1:12" s="16" customFormat="1" ht="25.5">
      <c r="A32" s="67">
        <f t="shared" si="0"/>
        <v>12</v>
      </c>
      <c r="B32" s="36" t="s">
        <v>27</v>
      </c>
      <c r="C32" s="56" t="s">
        <v>10</v>
      </c>
      <c r="D32" s="36" t="s">
        <v>53</v>
      </c>
      <c r="E32" s="36" t="s">
        <v>22</v>
      </c>
      <c r="F32" s="36" t="s">
        <v>44</v>
      </c>
      <c r="G32" s="36" t="s">
        <v>20</v>
      </c>
      <c r="H32" s="56" t="s">
        <v>24</v>
      </c>
      <c r="I32" s="37" t="s">
        <v>28</v>
      </c>
      <c r="J32" s="18"/>
      <c r="K32" s="19" t="s">
        <v>141</v>
      </c>
      <c r="L32" s="50">
        <v>16.25</v>
      </c>
    </row>
    <row r="33" spans="1:12" s="16" customFormat="1" ht="12.75">
      <c r="A33" s="67">
        <f t="shared" si="0"/>
        <v>13</v>
      </c>
      <c r="B33" s="34" t="s">
        <v>27</v>
      </c>
      <c r="C33" s="55" t="s">
        <v>10</v>
      </c>
      <c r="D33" s="34" t="s">
        <v>53</v>
      </c>
      <c r="E33" s="34" t="s">
        <v>53</v>
      </c>
      <c r="F33" s="34" t="s">
        <v>21</v>
      </c>
      <c r="G33" s="34" t="s">
        <v>23</v>
      </c>
      <c r="H33" s="55" t="s">
        <v>24</v>
      </c>
      <c r="I33" s="35" t="s">
        <v>28</v>
      </c>
      <c r="J33" s="17"/>
      <c r="K33" s="15" t="s">
        <v>135</v>
      </c>
      <c r="L33" s="50">
        <f>L34+L36</f>
        <v>169.29000000000002</v>
      </c>
    </row>
    <row r="34" spans="1:12" s="16" customFormat="1" ht="25.5">
      <c r="A34" s="67">
        <f t="shared" si="0"/>
        <v>14</v>
      </c>
      <c r="B34" s="36" t="s">
        <v>27</v>
      </c>
      <c r="C34" s="56" t="s">
        <v>10</v>
      </c>
      <c r="D34" s="36" t="s">
        <v>53</v>
      </c>
      <c r="E34" s="36" t="s">
        <v>53</v>
      </c>
      <c r="F34" s="36" t="s">
        <v>31</v>
      </c>
      <c r="G34" s="36" t="s">
        <v>23</v>
      </c>
      <c r="H34" s="56" t="s">
        <v>24</v>
      </c>
      <c r="I34" s="37" t="s">
        <v>28</v>
      </c>
      <c r="J34" s="18"/>
      <c r="K34" s="19" t="s">
        <v>145</v>
      </c>
      <c r="L34" s="50">
        <f>L35</f>
        <v>100</v>
      </c>
    </row>
    <row r="35" spans="1:12" s="16" customFormat="1" ht="38.25">
      <c r="A35" s="67">
        <f t="shared" si="0"/>
        <v>15</v>
      </c>
      <c r="B35" s="36" t="s">
        <v>27</v>
      </c>
      <c r="C35" s="56" t="s">
        <v>10</v>
      </c>
      <c r="D35" s="36" t="s">
        <v>53</v>
      </c>
      <c r="E35" s="36" t="s">
        <v>53</v>
      </c>
      <c r="F35" s="36" t="s">
        <v>97</v>
      </c>
      <c r="G35" s="36" t="s">
        <v>20</v>
      </c>
      <c r="H35" s="56" t="s">
        <v>24</v>
      </c>
      <c r="I35" s="37" t="s">
        <v>28</v>
      </c>
      <c r="J35" s="18"/>
      <c r="K35" s="19" t="s">
        <v>146</v>
      </c>
      <c r="L35" s="50">
        <v>100</v>
      </c>
    </row>
    <row r="36" spans="1:12" s="16" customFormat="1" ht="25.5">
      <c r="A36" s="67">
        <f t="shared" si="0"/>
        <v>16</v>
      </c>
      <c r="B36" s="34" t="s">
        <v>27</v>
      </c>
      <c r="C36" s="55" t="s">
        <v>10</v>
      </c>
      <c r="D36" s="34" t="s">
        <v>53</v>
      </c>
      <c r="E36" s="34" t="s">
        <v>53</v>
      </c>
      <c r="F36" s="34" t="s">
        <v>62</v>
      </c>
      <c r="G36" s="34" t="s">
        <v>23</v>
      </c>
      <c r="H36" s="55" t="s">
        <v>24</v>
      </c>
      <c r="I36" s="35" t="s">
        <v>28</v>
      </c>
      <c r="J36" s="17"/>
      <c r="K36" s="15" t="s">
        <v>151</v>
      </c>
      <c r="L36" s="50">
        <f>L37</f>
        <v>69.29</v>
      </c>
    </row>
    <row r="37" spans="1:12" s="16" customFormat="1" ht="38.25">
      <c r="A37" s="67">
        <f t="shared" si="0"/>
        <v>17</v>
      </c>
      <c r="B37" s="36" t="s">
        <v>27</v>
      </c>
      <c r="C37" s="56" t="s">
        <v>10</v>
      </c>
      <c r="D37" s="36" t="s">
        <v>53</v>
      </c>
      <c r="E37" s="36" t="s">
        <v>53</v>
      </c>
      <c r="F37" s="36" t="s">
        <v>149</v>
      </c>
      <c r="G37" s="36" t="s">
        <v>20</v>
      </c>
      <c r="H37" s="56" t="s">
        <v>24</v>
      </c>
      <c r="I37" s="37" t="s">
        <v>28</v>
      </c>
      <c r="J37" s="18"/>
      <c r="K37" s="19" t="s">
        <v>150</v>
      </c>
      <c r="L37" s="50">
        <v>69.29</v>
      </c>
    </row>
    <row r="38" spans="1:12" s="16" customFormat="1" ht="12.75">
      <c r="A38" s="67">
        <f t="shared" si="0"/>
        <v>18</v>
      </c>
      <c r="B38" s="34" t="s">
        <v>98</v>
      </c>
      <c r="C38" s="55" t="s">
        <v>10</v>
      </c>
      <c r="D38" s="34" t="s">
        <v>54</v>
      </c>
      <c r="E38" s="34" t="s">
        <v>23</v>
      </c>
      <c r="F38" s="34" t="s">
        <v>21</v>
      </c>
      <c r="G38" s="34" t="s">
        <v>23</v>
      </c>
      <c r="H38" s="55" t="s">
        <v>24</v>
      </c>
      <c r="I38" s="35" t="s">
        <v>21</v>
      </c>
      <c r="J38" s="18"/>
      <c r="K38" s="32" t="s">
        <v>113</v>
      </c>
      <c r="L38" s="50">
        <f>L39</f>
        <v>7.65</v>
      </c>
    </row>
    <row r="39" spans="1:12" s="16" customFormat="1" ht="27" customHeight="1">
      <c r="A39" s="67">
        <f t="shared" si="0"/>
        <v>19</v>
      </c>
      <c r="B39" s="34" t="s">
        <v>98</v>
      </c>
      <c r="C39" s="55" t="s">
        <v>10</v>
      </c>
      <c r="D39" s="34" t="s">
        <v>54</v>
      </c>
      <c r="E39" s="34" t="s">
        <v>55</v>
      </c>
      <c r="F39" s="34" t="s">
        <v>21</v>
      </c>
      <c r="G39" s="34" t="s">
        <v>22</v>
      </c>
      <c r="H39" s="55" t="s">
        <v>24</v>
      </c>
      <c r="I39" s="35" t="s">
        <v>28</v>
      </c>
      <c r="J39" s="18"/>
      <c r="K39" s="19" t="s">
        <v>155</v>
      </c>
      <c r="L39" s="50">
        <f>L40</f>
        <v>7.65</v>
      </c>
    </row>
    <row r="40" spans="1:12" s="16" customFormat="1" ht="38.25">
      <c r="A40" s="67">
        <f t="shared" si="0"/>
        <v>20</v>
      </c>
      <c r="B40" s="36" t="s">
        <v>98</v>
      </c>
      <c r="C40" s="56" t="s">
        <v>10</v>
      </c>
      <c r="D40" s="36" t="s">
        <v>54</v>
      </c>
      <c r="E40" s="36" t="s">
        <v>55</v>
      </c>
      <c r="F40" s="36" t="s">
        <v>62</v>
      </c>
      <c r="G40" s="36" t="s">
        <v>22</v>
      </c>
      <c r="H40" s="56" t="s">
        <v>24</v>
      </c>
      <c r="I40" s="37" t="s">
        <v>28</v>
      </c>
      <c r="J40" s="18"/>
      <c r="K40" s="33" t="s">
        <v>144</v>
      </c>
      <c r="L40" s="50">
        <v>7.65</v>
      </c>
    </row>
    <row r="41" spans="1:12" s="16" customFormat="1" ht="25.5" hidden="1">
      <c r="A41" s="67">
        <f t="shared" si="0"/>
        <v>21</v>
      </c>
      <c r="B41" s="34" t="s">
        <v>27</v>
      </c>
      <c r="C41" s="55" t="s">
        <v>10</v>
      </c>
      <c r="D41" s="34" t="s">
        <v>57</v>
      </c>
      <c r="E41" s="34" t="s">
        <v>23</v>
      </c>
      <c r="F41" s="34" t="s">
        <v>21</v>
      </c>
      <c r="G41" s="34" t="s">
        <v>23</v>
      </c>
      <c r="H41" s="55" t="s">
        <v>24</v>
      </c>
      <c r="I41" s="35" t="s">
        <v>21</v>
      </c>
      <c r="J41" s="17" t="s">
        <v>58</v>
      </c>
      <c r="K41" s="15" t="s">
        <v>59</v>
      </c>
      <c r="L41" s="50"/>
    </row>
    <row r="42" spans="1:12" s="16" customFormat="1" ht="12.75" hidden="1">
      <c r="A42" s="67">
        <f t="shared" si="0"/>
        <v>22</v>
      </c>
      <c r="B42" s="34" t="s">
        <v>21</v>
      </c>
      <c r="C42" s="55" t="s">
        <v>10</v>
      </c>
      <c r="D42" s="34" t="s">
        <v>57</v>
      </c>
      <c r="E42" s="34" t="s">
        <v>56</v>
      </c>
      <c r="F42" s="34" t="s">
        <v>21</v>
      </c>
      <c r="G42" s="34" t="s">
        <v>23</v>
      </c>
      <c r="H42" s="55" t="s">
        <v>24</v>
      </c>
      <c r="I42" s="35" t="s">
        <v>28</v>
      </c>
      <c r="J42" s="17" t="s">
        <v>60</v>
      </c>
      <c r="K42" s="15" t="s">
        <v>61</v>
      </c>
      <c r="L42" s="50"/>
    </row>
    <row r="43" spans="1:12" ht="12.75" hidden="1">
      <c r="A43" s="67">
        <f t="shared" si="0"/>
        <v>23</v>
      </c>
      <c r="B43" s="36" t="s">
        <v>27</v>
      </c>
      <c r="C43" s="56" t="s">
        <v>10</v>
      </c>
      <c r="D43" s="36" t="s">
        <v>57</v>
      </c>
      <c r="E43" s="36" t="s">
        <v>56</v>
      </c>
      <c r="F43" s="36" t="s">
        <v>45</v>
      </c>
      <c r="G43" s="36" t="s">
        <v>23</v>
      </c>
      <c r="H43" s="56" t="s">
        <v>24</v>
      </c>
      <c r="I43" s="37" t="s">
        <v>28</v>
      </c>
      <c r="J43" s="18" t="s">
        <v>63</v>
      </c>
      <c r="K43" s="19" t="s">
        <v>107</v>
      </c>
      <c r="L43" s="50"/>
    </row>
    <row r="44" spans="1:12" ht="27" customHeight="1" hidden="1">
      <c r="A44" s="67">
        <f t="shared" si="0"/>
        <v>24</v>
      </c>
      <c r="B44" s="36" t="s">
        <v>27</v>
      </c>
      <c r="C44" s="56" t="s">
        <v>10</v>
      </c>
      <c r="D44" s="36" t="s">
        <v>57</v>
      </c>
      <c r="E44" s="36" t="s">
        <v>56</v>
      </c>
      <c r="F44" s="36" t="s">
        <v>165</v>
      </c>
      <c r="G44" s="36" t="s">
        <v>20</v>
      </c>
      <c r="H44" s="56" t="s">
        <v>24</v>
      </c>
      <c r="I44" s="37" t="s">
        <v>28</v>
      </c>
      <c r="J44" s="18" t="s">
        <v>63</v>
      </c>
      <c r="K44" s="19" t="s">
        <v>112</v>
      </c>
      <c r="L44" s="50"/>
    </row>
    <row r="45" spans="1:12" s="16" customFormat="1" ht="25.5">
      <c r="A45" s="68">
        <f>A40+1</f>
        <v>21</v>
      </c>
      <c r="B45" s="34" t="s">
        <v>86</v>
      </c>
      <c r="C45" s="55" t="s">
        <v>10</v>
      </c>
      <c r="D45" s="34" t="s">
        <v>64</v>
      </c>
      <c r="E45" s="34" t="s">
        <v>23</v>
      </c>
      <c r="F45" s="34" t="s">
        <v>21</v>
      </c>
      <c r="G45" s="34" t="s">
        <v>23</v>
      </c>
      <c r="H45" s="55" t="s">
        <v>24</v>
      </c>
      <c r="I45" s="35" t="s">
        <v>21</v>
      </c>
      <c r="J45" s="17" t="s">
        <v>65</v>
      </c>
      <c r="K45" s="15" t="s">
        <v>66</v>
      </c>
      <c r="L45" s="50">
        <f>L46</f>
        <v>32.73</v>
      </c>
    </row>
    <row r="46" spans="1:12" s="16" customFormat="1" ht="40.5" customHeight="1">
      <c r="A46" s="67">
        <f t="shared" si="0"/>
        <v>22</v>
      </c>
      <c r="B46" s="38" t="s">
        <v>21</v>
      </c>
      <c r="C46" s="55" t="s">
        <v>10</v>
      </c>
      <c r="D46" s="34" t="s">
        <v>64</v>
      </c>
      <c r="E46" s="34" t="s">
        <v>46</v>
      </c>
      <c r="F46" s="34" t="s">
        <v>21</v>
      </c>
      <c r="G46" s="34" t="s">
        <v>23</v>
      </c>
      <c r="H46" s="55" t="s">
        <v>24</v>
      </c>
      <c r="I46" s="35" t="s">
        <v>67</v>
      </c>
      <c r="J46" s="17" t="s">
        <v>68</v>
      </c>
      <c r="K46" s="15" t="s">
        <v>114</v>
      </c>
      <c r="L46" s="50">
        <f>L47</f>
        <v>32.73</v>
      </c>
    </row>
    <row r="47" spans="1:12" ht="27" customHeight="1">
      <c r="A47" s="67">
        <f t="shared" si="0"/>
        <v>23</v>
      </c>
      <c r="B47" s="39" t="s">
        <v>100</v>
      </c>
      <c r="C47" s="57" t="s">
        <v>10</v>
      </c>
      <c r="D47" s="39" t="s">
        <v>64</v>
      </c>
      <c r="E47" s="39" t="s">
        <v>46</v>
      </c>
      <c r="F47" s="39" t="s">
        <v>31</v>
      </c>
      <c r="G47" s="39" t="s">
        <v>23</v>
      </c>
      <c r="H47" s="57" t="s">
        <v>24</v>
      </c>
      <c r="I47" s="40" t="s">
        <v>67</v>
      </c>
      <c r="J47" s="20" t="s">
        <v>69</v>
      </c>
      <c r="K47" s="19" t="s">
        <v>115</v>
      </c>
      <c r="L47" s="51">
        <f>L48</f>
        <v>32.73</v>
      </c>
    </row>
    <row r="48" spans="1:12" ht="40.5" customHeight="1">
      <c r="A48" s="68">
        <f aca="true" t="shared" si="1" ref="A48:A83">A47+1</f>
        <v>24</v>
      </c>
      <c r="B48" s="39" t="s">
        <v>21</v>
      </c>
      <c r="C48" s="56" t="s">
        <v>10</v>
      </c>
      <c r="D48" s="36" t="s">
        <v>64</v>
      </c>
      <c r="E48" s="36" t="s">
        <v>46</v>
      </c>
      <c r="F48" s="36" t="s">
        <v>97</v>
      </c>
      <c r="G48" s="36" t="s">
        <v>20</v>
      </c>
      <c r="H48" s="56" t="s">
        <v>24</v>
      </c>
      <c r="I48" s="37" t="s">
        <v>67</v>
      </c>
      <c r="J48" s="18" t="s">
        <v>70</v>
      </c>
      <c r="K48" s="19" t="s">
        <v>116</v>
      </c>
      <c r="L48" s="51">
        <f>L49</f>
        <v>32.73</v>
      </c>
    </row>
    <row r="49" spans="1:12" ht="38.25">
      <c r="A49" s="68">
        <f t="shared" si="1"/>
        <v>25</v>
      </c>
      <c r="B49" s="39" t="s">
        <v>34</v>
      </c>
      <c r="C49" s="56" t="s">
        <v>10</v>
      </c>
      <c r="D49" s="36" t="s">
        <v>64</v>
      </c>
      <c r="E49" s="36" t="s">
        <v>46</v>
      </c>
      <c r="F49" s="36" t="s">
        <v>97</v>
      </c>
      <c r="G49" s="36" t="s">
        <v>20</v>
      </c>
      <c r="H49" s="56" t="s">
        <v>152</v>
      </c>
      <c r="I49" s="37" t="s">
        <v>67</v>
      </c>
      <c r="J49" s="18" t="s">
        <v>70</v>
      </c>
      <c r="K49" s="19" t="s">
        <v>116</v>
      </c>
      <c r="L49" s="51">
        <v>32.73</v>
      </c>
    </row>
    <row r="50" spans="1:12" s="16" customFormat="1" ht="12.75">
      <c r="A50" s="67">
        <f t="shared" si="1"/>
        <v>26</v>
      </c>
      <c r="B50" s="34" t="s">
        <v>86</v>
      </c>
      <c r="C50" s="55" t="s">
        <v>10</v>
      </c>
      <c r="D50" s="34" t="s">
        <v>74</v>
      </c>
      <c r="E50" s="34" t="s">
        <v>23</v>
      </c>
      <c r="F50" s="34" t="s">
        <v>21</v>
      </c>
      <c r="G50" s="34" t="s">
        <v>23</v>
      </c>
      <c r="H50" s="55" t="s">
        <v>24</v>
      </c>
      <c r="I50" s="35" t="s">
        <v>21</v>
      </c>
      <c r="J50" s="18"/>
      <c r="K50" s="15" t="s">
        <v>75</v>
      </c>
      <c r="L50" s="50">
        <f>L51</f>
        <v>1.06</v>
      </c>
    </row>
    <row r="51" spans="1:12" s="16" customFormat="1" ht="25.5">
      <c r="A51" s="67">
        <f t="shared" si="1"/>
        <v>27</v>
      </c>
      <c r="B51" s="34" t="s">
        <v>86</v>
      </c>
      <c r="C51" s="55" t="s">
        <v>10</v>
      </c>
      <c r="D51" s="34" t="s">
        <v>74</v>
      </c>
      <c r="E51" s="34" t="s">
        <v>53</v>
      </c>
      <c r="F51" s="34" t="s">
        <v>21</v>
      </c>
      <c r="G51" s="34" t="s">
        <v>23</v>
      </c>
      <c r="H51" s="55" t="s">
        <v>24</v>
      </c>
      <c r="I51" s="35" t="s">
        <v>134</v>
      </c>
      <c r="J51" s="18"/>
      <c r="K51" s="19" t="s">
        <v>136</v>
      </c>
      <c r="L51" s="50">
        <f>L53</f>
        <v>1.06</v>
      </c>
    </row>
    <row r="52" spans="1:12" s="16" customFormat="1" ht="25.5" hidden="1">
      <c r="A52" s="67">
        <f t="shared" si="1"/>
        <v>28</v>
      </c>
      <c r="B52" s="36" t="s">
        <v>98</v>
      </c>
      <c r="C52" s="56" t="s">
        <v>10</v>
      </c>
      <c r="D52" s="36" t="s">
        <v>74</v>
      </c>
      <c r="E52" s="36" t="s">
        <v>53</v>
      </c>
      <c r="F52" s="36" t="s">
        <v>31</v>
      </c>
      <c r="G52" s="36" t="s">
        <v>23</v>
      </c>
      <c r="H52" s="56" t="s">
        <v>24</v>
      </c>
      <c r="I52" s="37" t="s">
        <v>134</v>
      </c>
      <c r="J52" s="18"/>
      <c r="K52" s="19" t="s">
        <v>137</v>
      </c>
      <c r="L52" s="50" t="e">
        <f>#REF!</f>
        <v>#REF!</v>
      </c>
    </row>
    <row r="53" spans="1:12" s="16" customFormat="1" ht="25.5">
      <c r="A53" s="67">
        <f t="shared" si="1"/>
        <v>29</v>
      </c>
      <c r="B53" s="36" t="s">
        <v>86</v>
      </c>
      <c r="C53" s="56" t="s">
        <v>10</v>
      </c>
      <c r="D53" s="36" t="s">
        <v>74</v>
      </c>
      <c r="E53" s="36" t="s">
        <v>53</v>
      </c>
      <c r="F53" s="36" t="s">
        <v>31</v>
      </c>
      <c r="G53" s="36" t="s">
        <v>23</v>
      </c>
      <c r="H53" s="56" t="s">
        <v>24</v>
      </c>
      <c r="I53" s="37" t="s">
        <v>134</v>
      </c>
      <c r="J53" s="18"/>
      <c r="K53" s="19" t="s">
        <v>161</v>
      </c>
      <c r="L53" s="50">
        <f>L54</f>
        <v>1.06</v>
      </c>
    </row>
    <row r="54" spans="1:12" s="16" customFormat="1" ht="25.5">
      <c r="A54" s="67">
        <f t="shared" si="1"/>
        <v>30</v>
      </c>
      <c r="B54" s="36" t="s">
        <v>86</v>
      </c>
      <c r="C54" s="56" t="s">
        <v>10</v>
      </c>
      <c r="D54" s="36" t="s">
        <v>74</v>
      </c>
      <c r="E54" s="36" t="s">
        <v>53</v>
      </c>
      <c r="F54" s="36" t="s">
        <v>97</v>
      </c>
      <c r="G54" s="36" t="s">
        <v>20</v>
      </c>
      <c r="H54" s="56" t="s">
        <v>24</v>
      </c>
      <c r="I54" s="37" t="s">
        <v>134</v>
      </c>
      <c r="J54" s="18"/>
      <c r="K54" s="19" t="s">
        <v>136</v>
      </c>
      <c r="L54" s="50">
        <f>L55</f>
        <v>1.06</v>
      </c>
    </row>
    <row r="55" spans="1:12" s="16" customFormat="1" ht="29.25" customHeight="1">
      <c r="A55" s="67">
        <f t="shared" si="1"/>
        <v>31</v>
      </c>
      <c r="B55" s="36" t="s">
        <v>86</v>
      </c>
      <c r="C55" s="56" t="s">
        <v>10</v>
      </c>
      <c r="D55" s="36" t="s">
        <v>74</v>
      </c>
      <c r="E55" s="36" t="s">
        <v>53</v>
      </c>
      <c r="F55" s="36" t="s">
        <v>97</v>
      </c>
      <c r="G55" s="36" t="s">
        <v>20</v>
      </c>
      <c r="H55" s="56" t="s">
        <v>152</v>
      </c>
      <c r="I55" s="37" t="s">
        <v>134</v>
      </c>
      <c r="J55" s="18"/>
      <c r="K55" s="65" t="s">
        <v>159</v>
      </c>
      <c r="L55" s="50">
        <v>1.06</v>
      </c>
    </row>
    <row r="56" spans="1:12" s="16" customFormat="1" ht="12.75" hidden="1">
      <c r="A56" s="67"/>
      <c r="B56" s="34" t="s">
        <v>21</v>
      </c>
      <c r="C56" s="55" t="s">
        <v>10</v>
      </c>
      <c r="D56" s="34" t="s">
        <v>77</v>
      </c>
      <c r="E56" s="34" t="s">
        <v>23</v>
      </c>
      <c r="F56" s="34" t="s">
        <v>21</v>
      </c>
      <c r="G56" s="34" t="s">
        <v>23</v>
      </c>
      <c r="H56" s="55" t="s">
        <v>24</v>
      </c>
      <c r="I56" s="35" t="s">
        <v>21</v>
      </c>
      <c r="J56" s="17" t="s">
        <v>78</v>
      </c>
      <c r="K56" s="15" t="s">
        <v>79</v>
      </c>
      <c r="L56" s="50" t="e">
        <f>L57</f>
        <v>#REF!</v>
      </c>
    </row>
    <row r="57" spans="1:12" ht="12.75" hidden="1">
      <c r="A57" s="67"/>
      <c r="B57" s="34" t="s">
        <v>21</v>
      </c>
      <c r="C57" s="55" t="s">
        <v>10</v>
      </c>
      <c r="D57" s="34" t="s">
        <v>77</v>
      </c>
      <c r="E57" s="34" t="s">
        <v>46</v>
      </c>
      <c r="F57" s="34" t="s">
        <v>21</v>
      </c>
      <c r="G57" s="34" t="s">
        <v>23</v>
      </c>
      <c r="H57" s="55" t="s">
        <v>24</v>
      </c>
      <c r="I57" s="35" t="s">
        <v>80</v>
      </c>
      <c r="J57" s="17" t="s">
        <v>81</v>
      </c>
      <c r="K57" s="15" t="s">
        <v>82</v>
      </c>
      <c r="L57" s="50" t="e">
        <f>#REF!</f>
        <v>#REF!</v>
      </c>
    </row>
    <row r="58" spans="1:12" s="16" customFormat="1" ht="12.75" hidden="1">
      <c r="A58" s="67"/>
      <c r="B58" s="36" t="s">
        <v>98</v>
      </c>
      <c r="C58" s="56" t="s">
        <v>10</v>
      </c>
      <c r="D58" s="36" t="s">
        <v>77</v>
      </c>
      <c r="E58" s="36" t="s">
        <v>46</v>
      </c>
      <c r="F58" s="36" t="s">
        <v>45</v>
      </c>
      <c r="G58" s="36" t="s">
        <v>20</v>
      </c>
      <c r="H58" s="56" t="s">
        <v>24</v>
      </c>
      <c r="I58" s="37" t="s">
        <v>80</v>
      </c>
      <c r="J58" s="18"/>
      <c r="K58" s="33" t="s">
        <v>162</v>
      </c>
      <c r="L58" s="50"/>
    </row>
    <row r="59" spans="1:12" s="16" customFormat="1" ht="12.75">
      <c r="A59" s="68">
        <v>32</v>
      </c>
      <c r="B59" s="34" t="s">
        <v>98</v>
      </c>
      <c r="C59" s="55" t="s">
        <v>11</v>
      </c>
      <c r="D59" s="34" t="s">
        <v>23</v>
      </c>
      <c r="E59" s="34" t="s">
        <v>23</v>
      </c>
      <c r="F59" s="34" t="s">
        <v>21</v>
      </c>
      <c r="G59" s="34" t="s">
        <v>23</v>
      </c>
      <c r="H59" s="55" t="s">
        <v>24</v>
      </c>
      <c r="I59" s="35" t="s">
        <v>21</v>
      </c>
      <c r="J59" s="17"/>
      <c r="K59" s="15" t="s">
        <v>148</v>
      </c>
      <c r="L59" s="50">
        <f>L61+L65+L80</f>
        <v>4001.27</v>
      </c>
    </row>
    <row r="60" spans="1:12" s="16" customFormat="1" ht="25.5">
      <c r="A60" s="67">
        <f t="shared" si="1"/>
        <v>33</v>
      </c>
      <c r="B60" s="34" t="s">
        <v>98</v>
      </c>
      <c r="C60" s="55" t="s">
        <v>11</v>
      </c>
      <c r="D60" s="34" t="s">
        <v>35</v>
      </c>
      <c r="E60" s="34" t="s">
        <v>23</v>
      </c>
      <c r="F60" s="34" t="s">
        <v>21</v>
      </c>
      <c r="G60" s="34" t="s">
        <v>23</v>
      </c>
      <c r="H60" s="55" t="s">
        <v>24</v>
      </c>
      <c r="I60" s="35" t="s">
        <v>21</v>
      </c>
      <c r="J60" s="17" t="s">
        <v>83</v>
      </c>
      <c r="K60" s="15" t="s">
        <v>117</v>
      </c>
      <c r="L60" s="50">
        <f>L61+L65+L80</f>
        <v>4001.27</v>
      </c>
    </row>
    <row r="61" spans="1:12" ht="12.75">
      <c r="A61" s="67">
        <f t="shared" si="1"/>
        <v>34</v>
      </c>
      <c r="B61" s="34" t="s">
        <v>98</v>
      </c>
      <c r="C61" s="55" t="s">
        <v>11</v>
      </c>
      <c r="D61" s="34" t="s">
        <v>35</v>
      </c>
      <c r="E61" s="34" t="s">
        <v>22</v>
      </c>
      <c r="F61" s="34" t="s">
        <v>21</v>
      </c>
      <c r="G61" s="34" t="s">
        <v>23</v>
      </c>
      <c r="H61" s="55" t="s">
        <v>24</v>
      </c>
      <c r="I61" s="35" t="s">
        <v>84</v>
      </c>
      <c r="J61" s="18" t="s">
        <v>85</v>
      </c>
      <c r="K61" s="19" t="s">
        <v>138</v>
      </c>
      <c r="L61" s="50">
        <f>L62</f>
        <v>2707.03</v>
      </c>
    </row>
    <row r="62" spans="1:12" ht="12.75">
      <c r="A62" s="67">
        <f t="shared" si="1"/>
        <v>35</v>
      </c>
      <c r="B62" s="36" t="s">
        <v>98</v>
      </c>
      <c r="C62" s="56" t="s">
        <v>11</v>
      </c>
      <c r="D62" s="36" t="s">
        <v>35</v>
      </c>
      <c r="E62" s="36" t="s">
        <v>22</v>
      </c>
      <c r="F62" s="36" t="s">
        <v>101</v>
      </c>
      <c r="G62" s="36" t="s">
        <v>23</v>
      </c>
      <c r="H62" s="56" t="s">
        <v>24</v>
      </c>
      <c r="I62" s="37" t="s">
        <v>84</v>
      </c>
      <c r="J62" s="18" t="s">
        <v>85</v>
      </c>
      <c r="K62" s="19" t="s">
        <v>133</v>
      </c>
      <c r="L62" s="50">
        <f>L64</f>
        <v>2707.03</v>
      </c>
    </row>
    <row r="63" spans="1:12" ht="12.75">
      <c r="A63" s="67">
        <f t="shared" si="1"/>
        <v>36</v>
      </c>
      <c r="B63" s="36" t="s">
        <v>87</v>
      </c>
      <c r="C63" s="56" t="s">
        <v>11</v>
      </c>
      <c r="D63" s="36" t="s">
        <v>35</v>
      </c>
      <c r="E63" s="36" t="s">
        <v>22</v>
      </c>
      <c r="F63" s="36" t="s">
        <v>101</v>
      </c>
      <c r="G63" s="36" t="s">
        <v>46</v>
      </c>
      <c r="H63" s="56" t="s">
        <v>24</v>
      </c>
      <c r="I63" s="37" t="s">
        <v>84</v>
      </c>
      <c r="J63" s="18" t="s">
        <v>85</v>
      </c>
      <c r="K63" s="19" t="s">
        <v>88</v>
      </c>
      <c r="L63" s="50"/>
    </row>
    <row r="64" spans="1:12" ht="12.75">
      <c r="A64" s="67">
        <f t="shared" si="1"/>
        <v>37</v>
      </c>
      <c r="B64" s="36" t="s">
        <v>98</v>
      </c>
      <c r="C64" s="56" t="s">
        <v>11</v>
      </c>
      <c r="D64" s="36" t="s">
        <v>35</v>
      </c>
      <c r="E64" s="36" t="s">
        <v>22</v>
      </c>
      <c r="F64" s="36" t="s">
        <v>101</v>
      </c>
      <c r="G64" s="36" t="s">
        <v>20</v>
      </c>
      <c r="H64" s="56" t="s">
        <v>24</v>
      </c>
      <c r="I64" s="37" t="s">
        <v>84</v>
      </c>
      <c r="J64" s="18" t="s">
        <v>85</v>
      </c>
      <c r="K64" s="19" t="s">
        <v>139</v>
      </c>
      <c r="L64" s="50">
        <v>2707.03</v>
      </c>
    </row>
    <row r="65" spans="1:12" ht="12.75">
      <c r="A65" s="67">
        <f t="shared" si="1"/>
        <v>38</v>
      </c>
      <c r="B65" s="34" t="s">
        <v>98</v>
      </c>
      <c r="C65" s="55" t="s">
        <v>11</v>
      </c>
      <c r="D65" s="34" t="s">
        <v>35</v>
      </c>
      <c r="E65" s="34" t="s">
        <v>50</v>
      </c>
      <c r="F65" s="34" t="s">
        <v>21</v>
      </c>
      <c r="G65" s="34" t="s">
        <v>23</v>
      </c>
      <c r="H65" s="55" t="s">
        <v>24</v>
      </c>
      <c r="I65" s="35" t="s">
        <v>84</v>
      </c>
      <c r="J65" s="17" t="s">
        <v>85</v>
      </c>
      <c r="K65" s="15" t="s">
        <v>118</v>
      </c>
      <c r="L65" s="50">
        <f>L66</f>
        <v>60.72</v>
      </c>
    </row>
    <row r="66" spans="1:12" ht="27" customHeight="1">
      <c r="A66" s="67">
        <f t="shared" si="1"/>
        <v>39</v>
      </c>
      <c r="B66" s="36" t="s">
        <v>98</v>
      </c>
      <c r="C66" s="56" t="s">
        <v>11</v>
      </c>
      <c r="D66" s="36" t="s">
        <v>35</v>
      </c>
      <c r="E66" s="36" t="s">
        <v>50</v>
      </c>
      <c r="F66" s="36" t="s">
        <v>71</v>
      </c>
      <c r="G66" s="36" t="s">
        <v>23</v>
      </c>
      <c r="H66" s="56" t="s">
        <v>24</v>
      </c>
      <c r="I66" s="37" t="s">
        <v>84</v>
      </c>
      <c r="J66" s="18"/>
      <c r="K66" s="19" t="s">
        <v>119</v>
      </c>
      <c r="L66" s="50">
        <f>L67</f>
        <v>60.72</v>
      </c>
    </row>
    <row r="67" spans="1:12" ht="25.5">
      <c r="A67" s="67">
        <f t="shared" si="1"/>
        <v>40</v>
      </c>
      <c r="B67" s="36" t="s">
        <v>98</v>
      </c>
      <c r="C67" s="56" t="s">
        <v>11</v>
      </c>
      <c r="D67" s="36" t="s">
        <v>35</v>
      </c>
      <c r="E67" s="36" t="s">
        <v>50</v>
      </c>
      <c r="F67" s="36" t="s">
        <v>71</v>
      </c>
      <c r="G67" s="36" t="s">
        <v>20</v>
      </c>
      <c r="H67" s="56" t="s">
        <v>24</v>
      </c>
      <c r="I67" s="37" t="s">
        <v>84</v>
      </c>
      <c r="J67" s="18"/>
      <c r="K67" s="19" t="s">
        <v>140</v>
      </c>
      <c r="L67" s="50">
        <v>60.72</v>
      </c>
    </row>
    <row r="68" spans="1:12" ht="25.5" hidden="1">
      <c r="A68" s="67">
        <f t="shared" si="1"/>
        <v>41</v>
      </c>
      <c r="B68" s="36" t="s">
        <v>87</v>
      </c>
      <c r="C68" s="56" t="s">
        <v>11</v>
      </c>
      <c r="D68" s="36" t="s">
        <v>35</v>
      </c>
      <c r="E68" s="36" t="s">
        <v>50</v>
      </c>
      <c r="F68" s="36" t="s">
        <v>71</v>
      </c>
      <c r="G68" s="36" t="s">
        <v>46</v>
      </c>
      <c r="H68" s="56" t="s">
        <v>24</v>
      </c>
      <c r="I68" s="37" t="s">
        <v>84</v>
      </c>
      <c r="J68" s="17"/>
      <c r="K68" s="19" t="s">
        <v>120</v>
      </c>
      <c r="L68" s="50"/>
    </row>
    <row r="69" spans="1:12" ht="26.25" customHeight="1" hidden="1">
      <c r="A69" s="67">
        <f t="shared" si="1"/>
        <v>42</v>
      </c>
      <c r="B69" s="36" t="s">
        <v>21</v>
      </c>
      <c r="C69" s="56" t="s">
        <v>11</v>
      </c>
      <c r="D69" s="36" t="s">
        <v>35</v>
      </c>
      <c r="E69" s="36" t="s">
        <v>50</v>
      </c>
      <c r="F69" s="36" t="s">
        <v>99</v>
      </c>
      <c r="G69" s="36" t="s">
        <v>23</v>
      </c>
      <c r="H69" s="56" t="s">
        <v>24</v>
      </c>
      <c r="I69" s="37" t="s">
        <v>84</v>
      </c>
      <c r="J69" s="17"/>
      <c r="K69" s="19" t="s">
        <v>121</v>
      </c>
      <c r="L69" s="50"/>
    </row>
    <row r="70" spans="1:12" ht="26.25" customHeight="1" hidden="1">
      <c r="A70" s="67">
        <f t="shared" si="1"/>
        <v>43</v>
      </c>
      <c r="B70" s="36" t="s">
        <v>87</v>
      </c>
      <c r="C70" s="56" t="s">
        <v>11</v>
      </c>
      <c r="D70" s="36" t="s">
        <v>35</v>
      </c>
      <c r="E70" s="36" t="s">
        <v>50</v>
      </c>
      <c r="F70" s="36" t="s">
        <v>99</v>
      </c>
      <c r="G70" s="36" t="s">
        <v>46</v>
      </c>
      <c r="H70" s="56" t="s">
        <v>24</v>
      </c>
      <c r="I70" s="37" t="s">
        <v>84</v>
      </c>
      <c r="J70" s="17"/>
      <c r="K70" s="19" t="s">
        <v>122</v>
      </c>
      <c r="L70" s="50"/>
    </row>
    <row r="71" spans="1:12" ht="25.5" hidden="1">
      <c r="A71" s="67">
        <f t="shared" si="1"/>
        <v>44</v>
      </c>
      <c r="B71" s="36" t="s">
        <v>21</v>
      </c>
      <c r="C71" s="56" t="s">
        <v>11</v>
      </c>
      <c r="D71" s="36" t="s">
        <v>35</v>
      </c>
      <c r="E71" s="36" t="s">
        <v>50</v>
      </c>
      <c r="F71" s="36" t="s">
        <v>42</v>
      </c>
      <c r="G71" s="36" t="s">
        <v>23</v>
      </c>
      <c r="H71" s="56" t="s">
        <v>24</v>
      </c>
      <c r="I71" s="37" t="s">
        <v>84</v>
      </c>
      <c r="J71" s="17"/>
      <c r="K71" s="19" t="s">
        <v>123</v>
      </c>
      <c r="L71" s="50"/>
    </row>
    <row r="72" spans="1:12" ht="12.75" customHeight="1" hidden="1">
      <c r="A72" s="67">
        <f t="shared" si="1"/>
        <v>45</v>
      </c>
      <c r="B72" s="36" t="s">
        <v>87</v>
      </c>
      <c r="C72" s="56" t="s">
        <v>11</v>
      </c>
      <c r="D72" s="36" t="s">
        <v>35</v>
      </c>
      <c r="E72" s="36" t="s">
        <v>50</v>
      </c>
      <c r="F72" s="36" t="s">
        <v>42</v>
      </c>
      <c r="G72" s="36" t="s">
        <v>46</v>
      </c>
      <c r="H72" s="56" t="s">
        <v>24</v>
      </c>
      <c r="I72" s="37" t="s">
        <v>84</v>
      </c>
      <c r="J72" s="17"/>
      <c r="K72" s="19" t="s">
        <v>96</v>
      </c>
      <c r="L72" s="50"/>
    </row>
    <row r="73" spans="1:12" ht="25.5" hidden="1">
      <c r="A73" s="67">
        <f t="shared" si="1"/>
        <v>46</v>
      </c>
      <c r="B73" s="36" t="s">
        <v>21</v>
      </c>
      <c r="C73" s="56" t="s">
        <v>11</v>
      </c>
      <c r="D73" s="36" t="s">
        <v>35</v>
      </c>
      <c r="E73" s="36" t="s">
        <v>50</v>
      </c>
      <c r="F73" s="36" t="s">
        <v>43</v>
      </c>
      <c r="G73" s="36" t="s">
        <v>23</v>
      </c>
      <c r="H73" s="56" t="s">
        <v>24</v>
      </c>
      <c r="I73" s="37" t="s">
        <v>84</v>
      </c>
      <c r="J73" s="17"/>
      <c r="K73" s="19" t="s">
        <v>124</v>
      </c>
      <c r="L73" s="50"/>
    </row>
    <row r="74" spans="1:12" ht="25.5" hidden="1">
      <c r="A74" s="67">
        <f t="shared" si="1"/>
        <v>47</v>
      </c>
      <c r="B74" s="36" t="s">
        <v>87</v>
      </c>
      <c r="C74" s="56" t="s">
        <v>11</v>
      </c>
      <c r="D74" s="36" t="s">
        <v>35</v>
      </c>
      <c r="E74" s="36" t="s">
        <v>50</v>
      </c>
      <c r="F74" s="36" t="s">
        <v>43</v>
      </c>
      <c r="G74" s="36" t="s">
        <v>46</v>
      </c>
      <c r="H74" s="56" t="s">
        <v>24</v>
      </c>
      <c r="I74" s="37" t="s">
        <v>84</v>
      </c>
      <c r="J74" s="17"/>
      <c r="K74" s="19" t="s">
        <v>106</v>
      </c>
      <c r="L74" s="50"/>
    </row>
    <row r="75" spans="1:12" ht="25.5" hidden="1">
      <c r="A75" s="67">
        <f t="shared" si="1"/>
        <v>48</v>
      </c>
      <c r="B75" s="36" t="s">
        <v>87</v>
      </c>
      <c r="C75" s="56" t="s">
        <v>11</v>
      </c>
      <c r="D75" s="36" t="s">
        <v>35</v>
      </c>
      <c r="E75" s="36" t="s">
        <v>50</v>
      </c>
      <c r="F75" s="36" t="s">
        <v>73</v>
      </c>
      <c r="G75" s="36" t="s">
        <v>46</v>
      </c>
      <c r="H75" s="56" t="s">
        <v>24</v>
      </c>
      <c r="I75" s="37" t="s">
        <v>84</v>
      </c>
      <c r="J75" s="17"/>
      <c r="K75" s="19" t="s">
        <v>105</v>
      </c>
      <c r="L75" s="50"/>
    </row>
    <row r="76" spans="1:12" ht="39.75" customHeight="1" hidden="1">
      <c r="A76" s="67">
        <f t="shared" si="1"/>
        <v>49</v>
      </c>
      <c r="B76" s="36" t="s">
        <v>21</v>
      </c>
      <c r="C76" s="56" t="s">
        <v>11</v>
      </c>
      <c r="D76" s="36" t="s">
        <v>35</v>
      </c>
      <c r="E76" s="36" t="s">
        <v>50</v>
      </c>
      <c r="F76" s="36" t="s">
        <v>109</v>
      </c>
      <c r="G76" s="36" t="s">
        <v>23</v>
      </c>
      <c r="H76" s="56" t="s">
        <v>24</v>
      </c>
      <c r="I76" s="37" t="s">
        <v>84</v>
      </c>
      <c r="J76" s="17"/>
      <c r="K76" s="19" t="s">
        <v>125</v>
      </c>
      <c r="L76" s="50"/>
    </row>
    <row r="77" spans="1:12" ht="38.25" hidden="1">
      <c r="A77" s="67">
        <f t="shared" si="1"/>
        <v>50</v>
      </c>
      <c r="B77" s="36" t="s">
        <v>87</v>
      </c>
      <c r="C77" s="56" t="s">
        <v>11</v>
      </c>
      <c r="D77" s="36" t="s">
        <v>35</v>
      </c>
      <c r="E77" s="36" t="s">
        <v>50</v>
      </c>
      <c r="F77" s="36" t="s">
        <v>109</v>
      </c>
      <c r="G77" s="36" t="s">
        <v>46</v>
      </c>
      <c r="H77" s="56" t="s">
        <v>24</v>
      </c>
      <c r="I77" s="37" t="s">
        <v>84</v>
      </c>
      <c r="J77" s="17"/>
      <c r="K77" s="19" t="s">
        <v>126</v>
      </c>
      <c r="L77" s="50"/>
    </row>
    <row r="78" spans="1:12" ht="78.75" customHeight="1" hidden="1">
      <c r="A78" s="67">
        <f t="shared" si="1"/>
        <v>51</v>
      </c>
      <c r="B78" s="36" t="s">
        <v>21</v>
      </c>
      <c r="C78" s="56" t="s">
        <v>11</v>
      </c>
      <c r="D78" s="36" t="s">
        <v>35</v>
      </c>
      <c r="E78" s="36" t="s">
        <v>50</v>
      </c>
      <c r="F78" s="36" t="s">
        <v>44</v>
      </c>
      <c r="G78" s="36" t="s">
        <v>23</v>
      </c>
      <c r="H78" s="56" t="s">
        <v>24</v>
      </c>
      <c r="I78" s="37" t="s">
        <v>84</v>
      </c>
      <c r="J78" s="17"/>
      <c r="K78" s="19" t="s">
        <v>127</v>
      </c>
      <c r="L78" s="50"/>
    </row>
    <row r="79" spans="1:12" ht="78.75" customHeight="1" hidden="1">
      <c r="A79" s="67">
        <f t="shared" si="1"/>
        <v>52</v>
      </c>
      <c r="B79" s="36" t="s">
        <v>87</v>
      </c>
      <c r="C79" s="56" t="s">
        <v>11</v>
      </c>
      <c r="D79" s="36" t="s">
        <v>35</v>
      </c>
      <c r="E79" s="36" t="s">
        <v>50</v>
      </c>
      <c r="F79" s="36" t="s">
        <v>44</v>
      </c>
      <c r="G79" s="36" t="s">
        <v>46</v>
      </c>
      <c r="H79" s="56" t="s">
        <v>24</v>
      </c>
      <c r="I79" s="37" t="s">
        <v>84</v>
      </c>
      <c r="J79" s="17"/>
      <c r="K79" s="19" t="s">
        <v>128</v>
      </c>
      <c r="L79" s="50"/>
    </row>
    <row r="80" spans="1:12" s="16" customFormat="1" ht="13.5" customHeight="1">
      <c r="A80" s="67" t="s">
        <v>172</v>
      </c>
      <c r="B80" s="34" t="s">
        <v>98</v>
      </c>
      <c r="C80" s="55" t="s">
        <v>11</v>
      </c>
      <c r="D80" s="34" t="s">
        <v>35</v>
      </c>
      <c r="E80" s="34" t="s">
        <v>55</v>
      </c>
      <c r="F80" s="34" t="s">
        <v>21</v>
      </c>
      <c r="G80" s="34" t="s">
        <v>23</v>
      </c>
      <c r="H80" s="55" t="s">
        <v>24</v>
      </c>
      <c r="I80" s="35" t="s">
        <v>84</v>
      </c>
      <c r="J80" s="17" t="s">
        <v>85</v>
      </c>
      <c r="K80" s="15" t="s">
        <v>129</v>
      </c>
      <c r="L80" s="50">
        <f>L81+L83</f>
        <v>1233.52</v>
      </c>
    </row>
    <row r="81" spans="1:12" s="16" customFormat="1" ht="39" customHeight="1">
      <c r="A81" s="67">
        <f t="shared" si="1"/>
        <v>42</v>
      </c>
      <c r="B81" s="36" t="s">
        <v>98</v>
      </c>
      <c r="C81" s="56" t="s">
        <v>11</v>
      </c>
      <c r="D81" s="36" t="s">
        <v>35</v>
      </c>
      <c r="E81" s="36" t="s">
        <v>55</v>
      </c>
      <c r="F81" s="36" t="s">
        <v>76</v>
      </c>
      <c r="G81" s="36" t="s">
        <v>23</v>
      </c>
      <c r="H81" s="56" t="s">
        <v>24</v>
      </c>
      <c r="I81" s="37" t="s">
        <v>84</v>
      </c>
      <c r="J81" s="17"/>
      <c r="K81" s="19" t="s">
        <v>157</v>
      </c>
      <c r="L81" s="50">
        <f>L82</f>
        <v>71.04</v>
      </c>
    </row>
    <row r="82" spans="1:12" s="16" customFormat="1" ht="38.25" customHeight="1">
      <c r="A82" s="67">
        <f t="shared" si="1"/>
        <v>43</v>
      </c>
      <c r="B82" s="36" t="s">
        <v>98</v>
      </c>
      <c r="C82" s="56" t="s">
        <v>11</v>
      </c>
      <c r="D82" s="36" t="s">
        <v>35</v>
      </c>
      <c r="E82" s="36" t="s">
        <v>55</v>
      </c>
      <c r="F82" s="36" t="s">
        <v>76</v>
      </c>
      <c r="G82" s="36" t="s">
        <v>20</v>
      </c>
      <c r="H82" s="56" t="s">
        <v>24</v>
      </c>
      <c r="I82" s="37" t="s">
        <v>84</v>
      </c>
      <c r="J82" s="17"/>
      <c r="K82" s="19" t="s">
        <v>156</v>
      </c>
      <c r="L82" s="50">
        <v>71.04</v>
      </c>
    </row>
    <row r="83" spans="1:12" s="16" customFormat="1" ht="13.5" customHeight="1">
      <c r="A83" s="67">
        <f t="shared" si="1"/>
        <v>44</v>
      </c>
      <c r="B83" s="36" t="s">
        <v>98</v>
      </c>
      <c r="C83" s="56" t="s">
        <v>11</v>
      </c>
      <c r="D83" s="36" t="s">
        <v>35</v>
      </c>
      <c r="E83" s="36" t="s">
        <v>55</v>
      </c>
      <c r="F83" s="36" t="s">
        <v>102</v>
      </c>
      <c r="G83" s="36" t="s">
        <v>23</v>
      </c>
      <c r="H83" s="56" t="s">
        <v>21</v>
      </c>
      <c r="I83" s="37" t="s">
        <v>84</v>
      </c>
      <c r="J83" s="17"/>
      <c r="K83" s="19" t="s">
        <v>153</v>
      </c>
      <c r="L83" s="50">
        <f>L84</f>
        <v>1162.48</v>
      </c>
    </row>
    <row r="84" spans="1:12" s="16" customFormat="1" ht="12.75">
      <c r="A84" s="67">
        <f>A83+1</f>
        <v>45</v>
      </c>
      <c r="B84" s="36" t="s">
        <v>98</v>
      </c>
      <c r="C84" s="56" t="s">
        <v>11</v>
      </c>
      <c r="D84" s="36" t="s">
        <v>35</v>
      </c>
      <c r="E84" s="36" t="s">
        <v>55</v>
      </c>
      <c r="F84" s="36" t="s">
        <v>102</v>
      </c>
      <c r="G84" s="36" t="s">
        <v>23</v>
      </c>
      <c r="H84" s="56" t="s">
        <v>21</v>
      </c>
      <c r="I84" s="37" t="s">
        <v>84</v>
      </c>
      <c r="J84" s="17"/>
      <c r="K84" s="19" t="s">
        <v>154</v>
      </c>
      <c r="L84" s="50">
        <v>1162.48</v>
      </c>
    </row>
    <row r="85" spans="1:12" s="16" customFormat="1" ht="26.25" hidden="1" thickBot="1">
      <c r="A85" s="67" t="e">
        <f>#REF!+1</f>
        <v>#REF!</v>
      </c>
      <c r="B85" s="36" t="s">
        <v>90</v>
      </c>
      <c r="C85" s="56" t="s">
        <v>12</v>
      </c>
      <c r="D85" s="36" t="s">
        <v>35</v>
      </c>
      <c r="E85" s="36" t="s">
        <v>22</v>
      </c>
      <c r="F85" s="36" t="s">
        <v>45</v>
      </c>
      <c r="G85" s="36" t="s">
        <v>46</v>
      </c>
      <c r="H85" s="56" t="s">
        <v>24</v>
      </c>
      <c r="I85" s="37" t="s">
        <v>72</v>
      </c>
      <c r="J85" s="18" t="s">
        <v>85</v>
      </c>
      <c r="K85" s="19" t="s">
        <v>103</v>
      </c>
      <c r="L85" s="50"/>
    </row>
    <row r="86" spans="1:12" s="16" customFormat="1" ht="26.25" hidden="1" thickBot="1">
      <c r="A86" s="67" t="e">
        <f aca="true" t="shared" si="2" ref="A86:A94">A85+1</f>
        <v>#REF!</v>
      </c>
      <c r="B86" s="36" t="s">
        <v>89</v>
      </c>
      <c r="C86" s="56" t="s">
        <v>12</v>
      </c>
      <c r="D86" s="36" t="s">
        <v>35</v>
      </c>
      <c r="E86" s="36" t="s">
        <v>22</v>
      </c>
      <c r="F86" s="36" t="s">
        <v>45</v>
      </c>
      <c r="G86" s="36" t="s">
        <v>46</v>
      </c>
      <c r="H86" s="56" t="s">
        <v>24</v>
      </c>
      <c r="I86" s="37" t="s">
        <v>72</v>
      </c>
      <c r="J86" s="18" t="s">
        <v>85</v>
      </c>
      <c r="K86" s="19" t="s">
        <v>103</v>
      </c>
      <c r="L86" s="50"/>
    </row>
    <row r="87" spans="1:12" s="16" customFormat="1" ht="26.25" hidden="1" thickBot="1">
      <c r="A87" s="69" t="e">
        <f t="shared" si="2"/>
        <v>#REF!</v>
      </c>
      <c r="B87" s="41" t="s">
        <v>91</v>
      </c>
      <c r="C87" s="58" t="s">
        <v>12</v>
      </c>
      <c r="D87" s="41" t="s">
        <v>35</v>
      </c>
      <c r="E87" s="41" t="s">
        <v>22</v>
      </c>
      <c r="F87" s="41" t="s">
        <v>45</v>
      </c>
      <c r="G87" s="41" t="s">
        <v>46</v>
      </c>
      <c r="H87" s="58" t="s">
        <v>24</v>
      </c>
      <c r="I87" s="42" t="s">
        <v>72</v>
      </c>
      <c r="J87" s="23" t="s">
        <v>85</v>
      </c>
      <c r="K87" s="19" t="s">
        <v>103</v>
      </c>
      <c r="L87" s="50"/>
    </row>
    <row r="88" spans="1:12" s="16" customFormat="1" ht="26.25" hidden="1" thickBot="1">
      <c r="A88" s="69" t="e">
        <f t="shared" si="2"/>
        <v>#REF!</v>
      </c>
      <c r="B88" s="41" t="s">
        <v>108</v>
      </c>
      <c r="C88" s="58" t="s">
        <v>12</v>
      </c>
      <c r="D88" s="41" t="s">
        <v>35</v>
      </c>
      <c r="E88" s="41" t="s">
        <v>22</v>
      </c>
      <c r="F88" s="41" t="s">
        <v>45</v>
      </c>
      <c r="G88" s="41" t="s">
        <v>46</v>
      </c>
      <c r="H88" s="58" t="s">
        <v>24</v>
      </c>
      <c r="I88" s="42" t="s">
        <v>72</v>
      </c>
      <c r="J88" s="23" t="s">
        <v>85</v>
      </c>
      <c r="K88" s="19" t="s">
        <v>103</v>
      </c>
      <c r="L88" s="50"/>
    </row>
    <row r="89" spans="1:12" s="16" customFormat="1" ht="26.25" hidden="1" thickBot="1">
      <c r="A89" s="69" t="e">
        <f t="shared" si="2"/>
        <v>#REF!</v>
      </c>
      <c r="B89" s="43" t="s">
        <v>21</v>
      </c>
      <c r="C89" s="59" t="s">
        <v>12</v>
      </c>
      <c r="D89" s="43" t="s">
        <v>50</v>
      </c>
      <c r="E89" s="43" t="s">
        <v>23</v>
      </c>
      <c r="F89" s="43" t="s">
        <v>21</v>
      </c>
      <c r="G89" s="43" t="s">
        <v>23</v>
      </c>
      <c r="H89" s="59" t="s">
        <v>24</v>
      </c>
      <c r="I89" s="44" t="s">
        <v>21</v>
      </c>
      <c r="J89" s="28" t="s">
        <v>83</v>
      </c>
      <c r="K89" s="29" t="s">
        <v>94</v>
      </c>
      <c r="L89" s="52">
        <f>L90</f>
        <v>0</v>
      </c>
    </row>
    <row r="90" spans="1:12" s="16" customFormat="1" ht="13.5" hidden="1" thickBot="1">
      <c r="A90" s="67" t="e">
        <f t="shared" si="2"/>
        <v>#REF!</v>
      </c>
      <c r="B90" s="36" t="s">
        <v>21</v>
      </c>
      <c r="C90" s="56" t="s">
        <v>12</v>
      </c>
      <c r="D90" s="36" t="s">
        <v>50</v>
      </c>
      <c r="E90" s="36" t="s">
        <v>35</v>
      </c>
      <c r="F90" s="36" t="s">
        <v>21</v>
      </c>
      <c r="G90" s="36" t="s">
        <v>23</v>
      </c>
      <c r="H90" s="56" t="s">
        <v>24</v>
      </c>
      <c r="I90" s="37" t="s">
        <v>80</v>
      </c>
      <c r="J90" s="18" t="s">
        <v>85</v>
      </c>
      <c r="K90" s="19" t="s">
        <v>95</v>
      </c>
      <c r="L90" s="50">
        <f>L91</f>
        <v>0</v>
      </c>
    </row>
    <row r="91" spans="1:12" s="16" customFormat="1" ht="26.25" hidden="1" thickBot="1">
      <c r="A91" s="67" t="e">
        <f t="shared" si="2"/>
        <v>#REF!</v>
      </c>
      <c r="B91" s="36" t="s">
        <v>21</v>
      </c>
      <c r="C91" s="56" t="s">
        <v>12</v>
      </c>
      <c r="D91" s="36" t="s">
        <v>50</v>
      </c>
      <c r="E91" s="36" t="s">
        <v>35</v>
      </c>
      <c r="F91" s="36" t="s">
        <v>45</v>
      </c>
      <c r="G91" s="36" t="s">
        <v>46</v>
      </c>
      <c r="H91" s="56" t="s">
        <v>24</v>
      </c>
      <c r="I91" s="37" t="s">
        <v>80</v>
      </c>
      <c r="J91" s="18" t="s">
        <v>85</v>
      </c>
      <c r="K91" s="19" t="s">
        <v>104</v>
      </c>
      <c r="L91" s="50">
        <v>0</v>
      </c>
    </row>
    <row r="92" spans="1:12" s="16" customFormat="1" ht="26.25" hidden="1" thickBot="1">
      <c r="A92" s="67" t="e">
        <f t="shared" si="2"/>
        <v>#REF!</v>
      </c>
      <c r="B92" s="36" t="s">
        <v>89</v>
      </c>
      <c r="C92" s="56" t="s">
        <v>12</v>
      </c>
      <c r="D92" s="36" t="s">
        <v>50</v>
      </c>
      <c r="E92" s="36" t="s">
        <v>35</v>
      </c>
      <c r="F92" s="36" t="s">
        <v>45</v>
      </c>
      <c r="G92" s="36" t="s">
        <v>46</v>
      </c>
      <c r="H92" s="56" t="s">
        <v>24</v>
      </c>
      <c r="I92" s="37" t="s">
        <v>80</v>
      </c>
      <c r="J92" s="18" t="s">
        <v>85</v>
      </c>
      <c r="K92" s="19" t="s">
        <v>104</v>
      </c>
      <c r="L92" s="50">
        <v>0</v>
      </c>
    </row>
    <row r="93" spans="1:12" s="16" customFormat="1" ht="26.25" hidden="1" thickBot="1">
      <c r="A93" s="67" t="e">
        <f t="shared" si="2"/>
        <v>#REF!</v>
      </c>
      <c r="B93" s="36" t="s">
        <v>91</v>
      </c>
      <c r="C93" s="56" t="s">
        <v>12</v>
      </c>
      <c r="D93" s="36" t="s">
        <v>50</v>
      </c>
      <c r="E93" s="36" t="s">
        <v>35</v>
      </c>
      <c r="F93" s="36" t="s">
        <v>45</v>
      </c>
      <c r="G93" s="36" t="s">
        <v>46</v>
      </c>
      <c r="H93" s="56" t="s">
        <v>24</v>
      </c>
      <c r="I93" s="37" t="s">
        <v>80</v>
      </c>
      <c r="J93" s="18" t="s">
        <v>85</v>
      </c>
      <c r="K93" s="19" t="s">
        <v>104</v>
      </c>
      <c r="L93" s="50">
        <v>0</v>
      </c>
    </row>
    <row r="94" spans="1:12" s="16" customFormat="1" ht="26.25" hidden="1" thickBot="1">
      <c r="A94" s="67" t="e">
        <f t="shared" si="2"/>
        <v>#REF!</v>
      </c>
      <c r="B94" s="45" t="s">
        <v>87</v>
      </c>
      <c r="C94" s="60" t="s">
        <v>12</v>
      </c>
      <c r="D94" s="45" t="s">
        <v>50</v>
      </c>
      <c r="E94" s="45" t="s">
        <v>35</v>
      </c>
      <c r="F94" s="45" t="s">
        <v>45</v>
      </c>
      <c r="G94" s="45" t="s">
        <v>46</v>
      </c>
      <c r="H94" s="60" t="s">
        <v>24</v>
      </c>
      <c r="I94" s="46" t="s">
        <v>80</v>
      </c>
      <c r="J94" s="31"/>
      <c r="K94" s="19" t="s">
        <v>104</v>
      </c>
      <c r="L94" s="53">
        <v>0</v>
      </c>
    </row>
    <row r="95" spans="1:12" s="16" customFormat="1" ht="25.5">
      <c r="A95" s="71" t="s">
        <v>173</v>
      </c>
      <c r="B95" s="36" t="s">
        <v>98</v>
      </c>
      <c r="C95" s="56" t="s">
        <v>11</v>
      </c>
      <c r="D95" s="36" t="s">
        <v>168</v>
      </c>
      <c r="E95" s="36" t="s">
        <v>23</v>
      </c>
      <c r="F95" s="36" t="s">
        <v>21</v>
      </c>
      <c r="G95" s="36" t="s">
        <v>23</v>
      </c>
      <c r="H95" s="56" t="s">
        <v>24</v>
      </c>
      <c r="I95" s="37" t="s">
        <v>21</v>
      </c>
      <c r="J95" s="18"/>
      <c r="K95" s="33" t="s">
        <v>169</v>
      </c>
      <c r="L95" s="50">
        <v>-0.18</v>
      </c>
    </row>
    <row r="96" spans="1:12" s="16" customFormat="1" ht="26.25" thickBot="1">
      <c r="A96" s="71" t="s">
        <v>174</v>
      </c>
      <c r="B96" s="36" t="s">
        <v>98</v>
      </c>
      <c r="C96" s="56" t="s">
        <v>11</v>
      </c>
      <c r="D96" s="36" t="s">
        <v>168</v>
      </c>
      <c r="E96" s="36" t="s">
        <v>170</v>
      </c>
      <c r="F96" s="36" t="s">
        <v>21</v>
      </c>
      <c r="G96" s="36" t="s">
        <v>20</v>
      </c>
      <c r="H96" s="56" t="s">
        <v>24</v>
      </c>
      <c r="I96" s="37" t="s">
        <v>84</v>
      </c>
      <c r="J96" s="18"/>
      <c r="K96" s="33" t="s">
        <v>171</v>
      </c>
      <c r="L96" s="50">
        <v>-0.18</v>
      </c>
    </row>
    <row r="97" spans="1:12" s="27" customFormat="1" ht="15" thickBot="1">
      <c r="A97" s="70"/>
      <c r="B97" s="47"/>
      <c r="C97" s="61"/>
      <c r="D97" s="47"/>
      <c r="E97" s="47"/>
      <c r="F97" s="47"/>
      <c r="G97" s="47"/>
      <c r="H97" s="61"/>
      <c r="I97" s="48"/>
      <c r="J97" s="25" t="s">
        <v>85</v>
      </c>
      <c r="K97" s="26" t="s">
        <v>92</v>
      </c>
      <c r="L97" s="54">
        <v>4961.27</v>
      </c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</sheetData>
  <sheetProtection/>
  <mergeCells count="14">
    <mergeCell ref="K10:L10"/>
    <mergeCell ref="A12:L12"/>
    <mergeCell ref="A14:I15"/>
    <mergeCell ref="J14:J16"/>
    <mergeCell ref="K14:K16"/>
    <mergeCell ref="L14:L16"/>
    <mergeCell ref="K1:L1"/>
    <mergeCell ref="K2:L2"/>
    <mergeCell ref="K8:L8"/>
    <mergeCell ref="K3:L3"/>
    <mergeCell ref="K9:L9"/>
    <mergeCell ref="K4:L4"/>
    <mergeCell ref="K5:L5"/>
    <mergeCell ref="K6:L6"/>
  </mergeCells>
  <printOptions/>
  <pageMargins left="0.7874015748031497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XP GAME 2008</cp:lastModifiedBy>
  <cp:lastPrinted>2013-08-02T03:05:00Z</cp:lastPrinted>
  <dcterms:created xsi:type="dcterms:W3CDTF">2005-12-15T08:29:37Z</dcterms:created>
  <dcterms:modified xsi:type="dcterms:W3CDTF">2013-10-29T07:40:05Z</dcterms:modified>
  <cp:category/>
  <cp:version/>
  <cp:contentType/>
  <cp:contentStatus/>
</cp:coreProperties>
</file>