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2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'безопасность'!$A$1:$N$14</definedName>
    <definedName name="_xlnm.Print_Area" localSheetId="1">'благ-во'!$A$1:$N$15</definedName>
    <definedName name="_xlnm.Print_Area" localSheetId="0">'ГПприл.6-объемы'!$A$1:$M$17</definedName>
    <definedName name="_xlnm.Print_Area" localSheetId="2">'сод ул сети'!$A$1:$N$14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<sst xmlns="http://schemas.openxmlformats.org/spreadsheetml/2006/main" count="217" uniqueCount="89">
  <si>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</si>
  <si>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</si>
  <si>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</si>
  <si>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</si>
  <si>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</si>
  <si>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</si>
  <si>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</si>
  <si>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</si>
  <si>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</si>
  <si>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</si>
  <si>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</si>
  <si>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</si>
  <si>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</si>
  <si>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</si>
  <si>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</si>
  <si>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</si>
  <si>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</si>
  <si>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</si>
  <si>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</si>
  <si>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</si>
  <si>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</si>
  <si>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</si>
  <si>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</si>
  <si>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</si>
  <si>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</si>
  <si>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</si>
  <si>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</si>
  <si>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</si>
  <si>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</si>
  <si>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</si>
  <si>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</si>
  <si>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</si>
  <si>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</si>
  <si>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</si>
  <si>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</si>
  <si>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Вырезка тополей</t>
  </si>
  <si>
    <t>Количество вырезанных тополей за период составит 16 штук</t>
  </si>
  <si>
    <t>Протяженность освещенных улиц населенных пунктов составит  к 2016 году 10,3 км.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</si>
  <si>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</si>
  <si>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</si>
  <si>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Готовность огнетушителей 100%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</si>
  <si>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</si>
  <si>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</si>
  <si>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содержание в безопасности гидротехнических сооружений (обучение специалиста в области гидротехнических сооружений).</t>
  </si>
  <si>
    <t>Обеспечение безопасности жизнедеятельности населения</t>
  </si>
  <si>
    <t>Удельный вес обработанной территории  100%</t>
  </si>
  <si>
    <t>Противоклещевая обработка
мест массового посещения населения.</t>
  </si>
  <si>
    <t>0909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</si>
  <si>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</si>
  <si>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</si>
  <si>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</si>
  <si>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Ремонт и замена дорожных знаков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</si>
  <si>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</si>
  <si>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</si>
  <si>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</si>
  <si>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</si>
  <si>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</si>
  <si>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</si>
  <si>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</si>
  <si>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</si>
  <si>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Частичная замена эл. провода, эл. лампочек</t>
  </si>
  <si>
    <t xml:space="preserve">«Обеспечение безопасности и комфортных условий жизнедеятельности  населения Мигнинского сельсовета»
 на 2014 - 2016 годы
</t>
  </si>
  <si>
    <t>администрация Мигнинского сельсовета</t>
  </si>
  <si>
    <t xml:space="preserve"> Благоустройство территории Мигнинского сельсовета</t>
  </si>
  <si>
    <t xml:space="preserve">«Содержание улично-дорожной сети Мигнинского сельсовета» 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</si>
  <si>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Мигнинского сельсовета                                                                              «Обеспечение безопасности и комфортных условий жизнедеятельности  населения Мигнинского сельсовета»
 на 2014 - 2016 годы
</t>
  </si>
  <si>
    <t xml:space="preserve">Приложение № 4
к муниципальной программе Мигнинского сельсовета
«Обеспечение безопасности и комфортных условий жизнедеятельности  населения Мигнинского сельсовета»
 на 2014 - 2016 годы
</t>
  </si>
  <si>
    <t>016</t>
  </si>
  <si>
    <t xml:space="preserve">Приложение № 1
к подпрограмме «Благоустройство территории Мигнинского сельсовета», реализуемой в рамках муниципальной программы Мигнинского сельсовета «Обеспечение безопасности и комфортных условий жизнедеятельности  населения Мигнинского сельсовета»
 на 2014 - 2016 годы
</t>
  </si>
  <si>
    <t>Перечень мероприятий подпрограммы «Благоустройство территории Мигнинского сельсовета»
с указанием объема средств на их реализацию и ожидаемых результатов</t>
  </si>
  <si>
    <t>Благоустройство территории Мигнинского сельсовета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</si>
  <si>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Мигнинского сельсовета, повышению комфортности жизни граждан</t>
    </r>
  </si>
  <si>
    <t>4918340</t>
  </si>
  <si>
    <t xml:space="preserve">Приложение № 1
к подпрограмме «Содержание улично-дорожной сети Мигнинского сельсовета», реализуемой в рамках муниципальной программы Мигнинского сельсовета «Обеспечение безопасности и комфортных условий жизнедеятельности  населения Мигнинского сельсовета»
 на 2014 - 2016 годы
</t>
  </si>
  <si>
    <t>«Содержание улично-дорожной сети Мигнинского сельсовета»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</si>
  <si>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Мигнинского сельсовета»</t>
  </si>
  <si>
    <t>Круглогодичное содержание  и ремонт улично-дорожной сети Мигнинского сельсовета</t>
  </si>
  <si>
    <t>Летнее содержание улиц населенных пунктов Мигнинского сельсовета (дорожная одежда)</t>
  </si>
  <si>
    <t>4928342</t>
  </si>
  <si>
    <t>Приложение № 1
к подпрограмме "Обеспечение безопасности жизнедеятельности населения», реализуемой в рамках муниципальной программы Мигнинского сельсовета «Благоустройство территории Мигнинского сельсовета» на 2014-2016 годы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</si>
  <si>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 Мигнинского сельсовета от опасностей, возникающих при ЧС природного характера.</t>
    </r>
  </si>
  <si>
    <t>Обслуживание автоматической установки пожарной сигнализации</t>
  </si>
  <si>
    <t>0406</t>
  </si>
  <si>
    <t>4938469</t>
  </si>
  <si>
    <t>240</t>
  </si>
  <si>
    <t>4938348</t>
  </si>
  <si>
    <t>4937555</t>
  </si>
  <si>
    <t>4939555</t>
  </si>
  <si>
    <t>Очистка улиц населенных пунктов Мигнинского сельсовета от снега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</si>
</sst>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81" fontId="2" fillId="0" borderId="0" xfId="0" applyNumberFormat="1" applyFont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30" fillId="0" borderId="10" xfId="0" applyFont="1" applyBorder="1" applyAlignment="1">
      <alignment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3" fontId="2" fillId="0" borderId="19" xfId="0" applyNumberFormat="1" applyFont="1" applyFill="1" applyBorder="1" applyAlignment="1">
      <alignment horizontal="left" vertical="top" wrapText="1"/>
    </xf>
    <xf numFmtId="173" fontId="2" fillId="0" borderId="20" xfId="0" applyNumberFormat="1" applyFont="1" applyFill="1" applyBorder="1" applyAlignment="1">
      <alignment horizontal="left" vertical="top" wrapText="1"/>
    </xf>
    <xf numFmtId="173" fontId="2" fillId="0" borderId="2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left" vertical="top" wrapText="1"/>
    </xf>
    <xf numFmtId="173" fontId="2" fillId="0" borderId="19" xfId="0" applyNumberFormat="1" applyFont="1" applyFill="1" applyBorder="1" applyAlignment="1">
      <alignment horizontal="left" vertical="center" wrapText="1"/>
    </xf>
    <xf numFmtId="173" fontId="2" fillId="0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5"/>
  <sheetViews>
    <sheetView view="pageBreakPreview" zoomScale="70" zoomScaleNormal="85" zoomScaleSheetLayoutView="70" zoomScalePageLayoutView="0" workbookViewId="0" topLeftCell="A7">
      <selection activeCell="K7" sqref="K7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53" t="s">
        <v>66</v>
      </c>
      <c r="J1" s="53"/>
      <c r="K1" s="53"/>
      <c r="L1" s="53"/>
      <c r="M1" s="53"/>
    </row>
    <row r="2" spans="1:13" ht="68.25" customHeight="1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55" t="s">
        <v>15</v>
      </c>
      <c r="B4" s="55" t="s">
        <v>0</v>
      </c>
      <c r="C4" s="55" t="s">
        <v>16</v>
      </c>
      <c r="D4" s="55" t="s">
        <v>17</v>
      </c>
      <c r="E4" s="55"/>
      <c r="F4" s="55"/>
      <c r="G4" s="55"/>
      <c r="H4" s="55"/>
      <c r="I4" s="55"/>
      <c r="J4" s="55" t="s">
        <v>3</v>
      </c>
      <c r="K4" s="55"/>
      <c r="L4" s="55"/>
      <c r="M4" s="55"/>
      <c r="O4" s="9">
        <f>J6</f>
        <v>360.86</v>
      </c>
      <c r="P4" s="9">
        <f>K6</f>
        <v>334.16</v>
      </c>
      <c r="Q4" s="9">
        <f>L6</f>
        <v>337.76</v>
      </c>
    </row>
    <row r="5" spans="1:17" ht="39" customHeight="1">
      <c r="A5" s="55"/>
      <c r="B5" s="55"/>
      <c r="C5" s="55"/>
      <c r="D5" s="8" t="s">
        <v>5</v>
      </c>
      <c r="E5" s="8" t="s">
        <v>6</v>
      </c>
      <c r="F5" s="56" t="s">
        <v>7</v>
      </c>
      <c r="G5" s="57"/>
      <c r="H5" s="58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3301606.54</v>
      </c>
      <c r="P5" s="9">
        <f>P3-P4</f>
        <v>3306723.94</v>
      </c>
      <c r="Q5" s="9">
        <f>Q3-Q4</f>
        <v>2894946.04</v>
      </c>
    </row>
    <row r="6" spans="1:20" ht="47.25">
      <c r="A6" s="59" t="s">
        <v>26</v>
      </c>
      <c r="B6" s="59" t="s">
        <v>61</v>
      </c>
      <c r="C6" s="11" t="s">
        <v>18</v>
      </c>
      <c r="D6" s="8" t="s">
        <v>19</v>
      </c>
      <c r="E6" s="8" t="s">
        <v>19</v>
      </c>
      <c r="F6" s="56" t="s">
        <v>19</v>
      </c>
      <c r="G6" s="57"/>
      <c r="H6" s="58"/>
      <c r="I6" s="8" t="s">
        <v>19</v>
      </c>
      <c r="J6" s="31">
        <f>J9+J15+J12</f>
        <v>360.86</v>
      </c>
      <c r="K6" s="31">
        <f>K9+K15+K12</f>
        <v>334.16</v>
      </c>
      <c r="L6" s="31">
        <f>L9+L15+L12</f>
        <v>337.76</v>
      </c>
      <c r="M6" s="31">
        <f>M9+M15+M12</f>
        <v>1032.78</v>
      </c>
      <c r="N6" s="44"/>
      <c r="T6" s="9"/>
    </row>
    <row r="7" spans="1:17" ht="15.75">
      <c r="A7" s="59"/>
      <c r="B7" s="59"/>
      <c r="C7" s="11" t="s">
        <v>20</v>
      </c>
      <c r="D7" s="8"/>
      <c r="E7" s="8" t="s">
        <v>19</v>
      </c>
      <c r="F7" s="56" t="s">
        <v>19</v>
      </c>
      <c r="G7" s="57"/>
      <c r="H7" s="58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59"/>
      <c r="B8" s="59"/>
      <c r="C8" s="11" t="s">
        <v>62</v>
      </c>
      <c r="D8" s="1" t="s">
        <v>67</v>
      </c>
      <c r="E8" s="8" t="s">
        <v>19</v>
      </c>
      <c r="F8" s="56" t="s">
        <v>19</v>
      </c>
      <c r="G8" s="57"/>
      <c r="H8" s="58"/>
      <c r="I8" s="8" t="s">
        <v>19</v>
      </c>
      <c r="J8" s="30">
        <f>J11+J17+J14</f>
        <v>360.86</v>
      </c>
      <c r="K8" s="30">
        <f>K11+K17+K14</f>
        <v>334.16</v>
      </c>
      <c r="L8" s="30">
        <f>L11+L17+L14</f>
        <v>337.76</v>
      </c>
      <c r="M8" s="30">
        <f>M11+M17+M14</f>
        <v>1032.78</v>
      </c>
      <c r="O8" s="9">
        <f>J8</f>
        <v>360.86</v>
      </c>
      <c r="P8" s="9">
        <f>K8</f>
        <v>334.16</v>
      </c>
      <c r="Q8" s="9">
        <f>L8</f>
        <v>337.76</v>
      </c>
    </row>
    <row r="9" spans="1:13" ht="47.25">
      <c r="A9" s="59" t="s">
        <v>21</v>
      </c>
      <c r="B9" s="59" t="s">
        <v>63</v>
      </c>
      <c r="C9" s="11" t="s">
        <v>22</v>
      </c>
      <c r="D9" s="12"/>
      <c r="E9" s="8" t="s">
        <v>19</v>
      </c>
      <c r="F9" s="56" t="s">
        <v>19</v>
      </c>
      <c r="G9" s="57"/>
      <c r="H9" s="58"/>
      <c r="I9" s="8" t="s">
        <v>19</v>
      </c>
      <c r="J9" s="31">
        <f>J11</f>
        <v>109</v>
      </c>
      <c r="K9" s="31">
        <f>K11</f>
        <v>105.2</v>
      </c>
      <c r="L9" s="31">
        <f>L11</f>
        <v>109.5</v>
      </c>
      <c r="M9" s="31">
        <f>M11</f>
        <v>323.7</v>
      </c>
    </row>
    <row r="10" spans="1:13" ht="15.75">
      <c r="A10" s="59"/>
      <c r="B10" s="59"/>
      <c r="C10" s="11" t="s">
        <v>20</v>
      </c>
      <c r="D10" s="12"/>
      <c r="E10" s="8" t="s">
        <v>19</v>
      </c>
      <c r="F10" s="56" t="s">
        <v>19</v>
      </c>
      <c r="G10" s="57"/>
      <c r="H10" s="58"/>
      <c r="I10" s="8" t="s">
        <v>19</v>
      </c>
      <c r="J10" s="30"/>
      <c r="K10" s="30"/>
      <c r="L10" s="30"/>
      <c r="M10" s="30"/>
    </row>
    <row r="11" spans="1:13" ht="47.25">
      <c r="A11" s="59"/>
      <c r="B11" s="59"/>
      <c r="C11" s="11" t="s">
        <v>62</v>
      </c>
      <c r="D11" s="1" t="s">
        <v>67</v>
      </c>
      <c r="E11" s="8" t="s">
        <v>19</v>
      </c>
      <c r="F11" s="56" t="s">
        <v>19</v>
      </c>
      <c r="G11" s="57"/>
      <c r="H11" s="58"/>
      <c r="I11" s="8" t="s">
        <v>19</v>
      </c>
      <c r="J11" s="30">
        <v>109</v>
      </c>
      <c r="K11" s="30">
        <v>105.2</v>
      </c>
      <c r="L11" s="30">
        <v>109.5</v>
      </c>
      <c r="M11" s="30">
        <f>SUM(J11:L11)</f>
        <v>323.7</v>
      </c>
    </row>
    <row r="12" spans="1:13" ht="47.25">
      <c r="A12" s="59" t="s">
        <v>28</v>
      </c>
      <c r="B12" s="59" t="s">
        <v>64</v>
      </c>
      <c r="C12" s="11" t="s">
        <v>22</v>
      </c>
      <c r="D12" s="12"/>
      <c r="E12" s="8" t="s">
        <v>19</v>
      </c>
      <c r="F12" s="56" t="s">
        <v>19</v>
      </c>
      <c r="G12" s="57"/>
      <c r="H12" s="58"/>
      <c r="I12" s="8" t="s">
        <v>19</v>
      </c>
      <c r="J12" s="31">
        <f>J14</f>
        <v>157.16</v>
      </c>
      <c r="K12" s="31">
        <f>K14</f>
        <v>159.06</v>
      </c>
      <c r="L12" s="31">
        <f>L14</f>
        <v>157.66</v>
      </c>
      <c r="M12" s="31">
        <f>M14</f>
        <v>473.88</v>
      </c>
    </row>
    <row r="13" spans="1:13" ht="15.75">
      <c r="A13" s="59"/>
      <c r="B13" s="59"/>
      <c r="C13" s="11" t="s">
        <v>20</v>
      </c>
      <c r="D13" s="12"/>
      <c r="E13" s="8" t="s">
        <v>19</v>
      </c>
      <c r="F13" s="56" t="s">
        <v>19</v>
      </c>
      <c r="G13" s="57"/>
      <c r="H13" s="58"/>
      <c r="I13" s="8" t="s">
        <v>19</v>
      </c>
      <c r="J13" s="30"/>
      <c r="K13" s="30"/>
      <c r="L13" s="30"/>
      <c r="M13" s="30"/>
    </row>
    <row r="14" spans="1:13" ht="47.25">
      <c r="A14" s="59"/>
      <c r="B14" s="59"/>
      <c r="C14" s="11" t="s">
        <v>62</v>
      </c>
      <c r="D14" s="1" t="s">
        <v>67</v>
      </c>
      <c r="E14" s="8" t="s">
        <v>19</v>
      </c>
      <c r="F14" s="56" t="s">
        <v>19</v>
      </c>
      <c r="G14" s="57"/>
      <c r="H14" s="58"/>
      <c r="I14" s="8" t="s">
        <v>19</v>
      </c>
      <c r="J14" s="30">
        <v>157.16</v>
      </c>
      <c r="K14" s="30">
        <v>159.06</v>
      </c>
      <c r="L14" s="30">
        <v>157.66</v>
      </c>
      <c r="M14" s="30">
        <f>SUM(J14:L14)</f>
        <v>473.88</v>
      </c>
    </row>
    <row r="15" spans="1:13" ht="47.25">
      <c r="A15" s="59" t="s">
        <v>59</v>
      </c>
      <c r="B15" s="59" t="s">
        <v>30</v>
      </c>
      <c r="C15" s="11" t="s">
        <v>22</v>
      </c>
      <c r="D15" s="12"/>
      <c r="E15" s="8" t="s">
        <v>19</v>
      </c>
      <c r="F15" s="56" t="s">
        <v>19</v>
      </c>
      <c r="G15" s="57"/>
      <c r="H15" s="58"/>
      <c r="I15" s="8" t="s">
        <v>19</v>
      </c>
      <c r="J15" s="31">
        <f>J17</f>
        <v>94.7</v>
      </c>
      <c r="K15" s="31">
        <f>K17</f>
        <v>69.9</v>
      </c>
      <c r="L15" s="31">
        <f>L17</f>
        <v>70.6</v>
      </c>
      <c r="M15" s="31">
        <f>M17</f>
        <v>235.20000000000002</v>
      </c>
    </row>
    <row r="16" spans="1:13" ht="15.75">
      <c r="A16" s="59"/>
      <c r="B16" s="59"/>
      <c r="C16" s="11" t="s">
        <v>20</v>
      </c>
      <c r="D16" s="12"/>
      <c r="E16" s="8" t="s">
        <v>19</v>
      </c>
      <c r="F16" s="56" t="s">
        <v>19</v>
      </c>
      <c r="G16" s="57"/>
      <c r="H16" s="58"/>
      <c r="I16" s="8" t="s">
        <v>19</v>
      </c>
      <c r="J16" s="30"/>
      <c r="K16" s="30"/>
      <c r="L16" s="30"/>
      <c r="M16" s="30"/>
    </row>
    <row r="17" spans="1:13" ht="47.25">
      <c r="A17" s="59"/>
      <c r="B17" s="59"/>
      <c r="C17" s="11" t="s">
        <v>62</v>
      </c>
      <c r="D17" s="1" t="s">
        <v>67</v>
      </c>
      <c r="E17" s="8" t="s">
        <v>19</v>
      </c>
      <c r="F17" s="56" t="s">
        <v>19</v>
      </c>
      <c r="G17" s="57"/>
      <c r="H17" s="58"/>
      <c r="I17" s="8" t="s">
        <v>19</v>
      </c>
      <c r="J17" s="30">
        <v>94.7</v>
      </c>
      <c r="K17" s="30">
        <v>69.9</v>
      </c>
      <c r="L17" s="30">
        <v>70.6</v>
      </c>
      <c r="M17" s="30">
        <f>SUM(J17:L17)</f>
        <v>235.20000000000002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62"/>
      <c r="B24" s="62"/>
      <c r="C24" s="62"/>
      <c r="D24" s="62"/>
      <c r="L24" s="63"/>
      <c r="M24" s="63"/>
    </row>
    <row r="25" spans="1:13" s="15" customFormat="1" ht="15.75" hidden="1">
      <c r="A25" s="60" t="s">
        <v>24</v>
      </c>
      <c r="B25" s="60"/>
      <c r="C25" s="60"/>
      <c r="D25" s="60"/>
      <c r="E25" s="61"/>
      <c r="F25" s="61"/>
      <c r="G25" s="61"/>
      <c r="H25" s="61"/>
      <c r="I25" s="61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  <mergeCell ref="A9:A11"/>
    <mergeCell ref="A25:D25"/>
    <mergeCell ref="E25:I25"/>
    <mergeCell ref="A24:D24"/>
    <mergeCell ref="A15:A17"/>
    <mergeCell ref="A12:A14"/>
    <mergeCell ref="B12:B14"/>
    <mergeCell ref="F12:H12"/>
    <mergeCell ref="F13:H13"/>
    <mergeCell ref="F14:H14"/>
    <mergeCell ref="A6:A8"/>
    <mergeCell ref="B6:B8"/>
    <mergeCell ref="F6:H6"/>
    <mergeCell ref="F7:H7"/>
    <mergeCell ref="F8:H8"/>
    <mergeCell ref="I1:M1"/>
    <mergeCell ref="A2:M2"/>
    <mergeCell ref="A4:A5"/>
    <mergeCell ref="B4:B5"/>
    <mergeCell ref="C4:C5"/>
    <mergeCell ref="D4:I4"/>
    <mergeCell ref="J4:M4"/>
    <mergeCell ref="F5:H5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0"/>
  <sheetViews>
    <sheetView view="pageBreakPreview" zoomScale="75" zoomScaleSheetLayoutView="75" workbookViewId="0" topLeftCell="A1">
      <selection activeCell="F13" sqref="F13:H13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0.375" style="15" customWidth="1"/>
    <col min="11" max="11" width="11.375" style="15" customWidth="1"/>
    <col min="12" max="12" width="10.125" style="15" customWidth="1"/>
    <col min="13" max="13" width="18.625" style="15" customWidth="1"/>
    <col min="14" max="14" width="26.25390625" style="15" customWidth="1"/>
  </cols>
  <sheetData>
    <row r="1" spans="5:14" ht="131.25" customHeight="1">
      <c r="E1" s="64"/>
      <c r="F1" s="65"/>
      <c r="G1" s="65"/>
      <c r="L1" s="66" t="s">
        <v>68</v>
      </c>
      <c r="M1" s="66"/>
      <c r="N1" s="66"/>
    </row>
    <row r="2" spans="1:14" ht="34.5" customHeight="1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68" t="s">
        <v>14</v>
      </c>
      <c r="B4" s="69" t="s">
        <v>56</v>
      </c>
      <c r="C4" s="71" t="s">
        <v>1</v>
      </c>
      <c r="D4" s="71" t="s">
        <v>2</v>
      </c>
      <c r="E4" s="71"/>
      <c r="F4" s="71"/>
      <c r="G4" s="71"/>
      <c r="H4" s="71"/>
      <c r="I4" s="71"/>
      <c r="J4" s="81" t="s">
        <v>3</v>
      </c>
      <c r="K4" s="82"/>
      <c r="L4" s="82"/>
      <c r="M4" s="83"/>
      <c r="N4" s="71" t="s">
        <v>4</v>
      </c>
    </row>
    <row r="5" spans="1:14" ht="31.5">
      <c r="A5" s="68"/>
      <c r="B5" s="70"/>
      <c r="C5" s="71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71"/>
    </row>
    <row r="6" spans="1:14" ht="18" customHeight="1">
      <c r="A6" s="24"/>
      <c r="B6" s="84" t="s">
        <v>70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25"/>
    </row>
    <row r="7" spans="1:14" ht="42" customHeight="1">
      <c r="A7" s="24"/>
      <c r="B7" s="78" t="s">
        <v>58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25"/>
    </row>
    <row r="8" spans="1:14" ht="113.25" customHeight="1">
      <c r="A8" s="1"/>
      <c r="B8" s="2" t="s">
        <v>71</v>
      </c>
      <c r="C8" s="11" t="s">
        <v>62</v>
      </c>
      <c r="D8" s="1" t="s">
        <v>27</v>
      </c>
      <c r="E8" s="1" t="s">
        <v>29</v>
      </c>
      <c r="F8" s="20"/>
      <c r="G8" s="19"/>
      <c r="H8" s="21"/>
      <c r="I8" s="10"/>
      <c r="J8" s="32">
        <f>J11+J12+J13+J14+J15</f>
        <v>109</v>
      </c>
      <c r="K8" s="32">
        <f>K11+K12+K13+K14+K15</f>
        <v>105.2</v>
      </c>
      <c r="L8" s="32">
        <f>L11+L12+L13+L14+L15</f>
        <v>109.5</v>
      </c>
      <c r="M8" s="32">
        <f>M11+M12+M13+M14+M15</f>
        <v>323.7</v>
      </c>
      <c r="N8" s="22"/>
    </row>
    <row r="9" spans="1:14" s="36" customFormat="1" ht="15.75">
      <c r="A9" s="24"/>
      <c r="B9" s="72" t="s">
        <v>31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</row>
    <row r="10" spans="1:14" s="36" customFormat="1" ht="15.75">
      <c r="A10" s="24"/>
      <c r="B10" s="34" t="s">
        <v>34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67</v>
      </c>
      <c r="E11" s="1" t="s">
        <v>29</v>
      </c>
      <c r="F11" s="85" t="s">
        <v>72</v>
      </c>
      <c r="G11" s="86"/>
      <c r="H11" s="87"/>
      <c r="I11" s="10">
        <v>240</v>
      </c>
      <c r="J11" s="37">
        <v>40</v>
      </c>
      <c r="K11" s="37">
        <v>42</v>
      </c>
      <c r="L11" s="37">
        <v>45</v>
      </c>
      <c r="M11" s="37">
        <f>L11+K11+J11</f>
        <v>127</v>
      </c>
      <c r="N11" s="75" t="s">
        <v>37</v>
      </c>
    </row>
    <row r="12" spans="1:14" ht="31.5" customHeight="1">
      <c r="A12" s="1"/>
      <c r="B12" s="2" t="s">
        <v>33</v>
      </c>
      <c r="C12" s="11"/>
      <c r="D12" s="1" t="s">
        <v>67</v>
      </c>
      <c r="E12" s="1" t="s">
        <v>29</v>
      </c>
      <c r="F12" s="85" t="s">
        <v>72</v>
      </c>
      <c r="G12" s="86"/>
      <c r="H12" s="87"/>
      <c r="I12" s="10">
        <v>240</v>
      </c>
      <c r="J12" s="37">
        <v>32</v>
      </c>
      <c r="K12" s="37">
        <v>33.2</v>
      </c>
      <c r="L12" s="37">
        <v>34.5</v>
      </c>
      <c r="M12" s="37">
        <f>L12+K12+J12</f>
        <v>99.7</v>
      </c>
      <c r="N12" s="76"/>
    </row>
    <row r="13" spans="1:14" ht="33.75" customHeight="1">
      <c r="A13" s="1"/>
      <c r="B13" s="2" t="s">
        <v>60</v>
      </c>
      <c r="C13" s="11"/>
      <c r="D13" s="1" t="s">
        <v>67</v>
      </c>
      <c r="E13" s="1" t="s">
        <v>29</v>
      </c>
      <c r="F13" s="85" t="s">
        <v>72</v>
      </c>
      <c r="G13" s="86"/>
      <c r="H13" s="87"/>
      <c r="I13" s="10">
        <v>240</v>
      </c>
      <c r="J13" s="37">
        <v>30</v>
      </c>
      <c r="K13" s="37">
        <v>30</v>
      </c>
      <c r="L13" s="37">
        <v>30</v>
      </c>
      <c r="M13" s="37">
        <f>L13+K13+J13</f>
        <v>90</v>
      </c>
      <c r="N13" s="77"/>
    </row>
    <row r="14" spans="1:14" ht="29.25" customHeight="1">
      <c r="A14" s="1"/>
      <c r="B14" s="2" t="s">
        <v>35</v>
      </c>
      <c r="C14" s="11"/>
      <c r="D14" s="1" t="s">
        <v>67</v>
      </c>
      <c r="E14" s="1" t="s">
        <v>29</v>
      </c>
      <c r="F14" s="85" t="s">
        <v>72</v>
      </c>
      <c r="G14" s="86"/>
      <c r="H14" s="87"/>
      <c r="I14" s="10">
        <v>240</v>
      </c>
      <c r="J14" s="37">
        <v>7</v>
      </c>
      <c r="K14" s="37"/>
      <c r="L14" s="37"/>
      <c r="M14" s="37">
        <f>L14+K14+J14</f>
        <v>7</v>
      </c>
      <c r="N14" s="22" t="s">
        <v>36</v>
      </c>
    </row>
    <row r="15" spans="1:14" ht="15.75">
      <c r="A15" s="1"/>
      <c r="B15" s="2"/>
      <c r="C15" s="11"/>
      <c r="D15" s="1"/>
      <c r="E15" s="1"/>
      <c r="F15" s="85"/>
      <c r="G15" s="86"/>
      <c r="H15" s="87"/>
      <c r="I15" s="10"/>
      <c r="J15" s="37"/>
      <c r="K15" s="37"/>
      <c r="L15" s="37"/>
      <c r="M15" s="37"/>
      <c r="N15" s="22"/>
    </row>
    <row r="16" ht="15.75" customHeight="1"/>
    <row r="17" spans="1:14" ht="18.75">
      <c r="A17" s="52"/>
      <c r="B17" s="52"/>
      <c r="C17" s="52"/>
      <c r="D17" s="52"/>
      <c r="E17" s="17"/>
      <c r="F17" s="17"/>
      <c r="G17" s="17"/>
      <c r="H17" s="17"/>
      <c r="I17" s="17"/>
      <c r="J17" s="16"/>
      <c r="K17" s="16"/>
      <c r="L17" s="16"/>
      <c r="M17" s="16"/>
      <c r="N17" s="17"/>
    </row>
    <row r="19" spans="10:13" ht="15.75">
      <c r="J19" s="14"/>
      <c r="K19" s="14"/>
      <c r="L19" s="14"/>
      <c r="M19" s="14"/>
    </row>
    <row r="20" spans="10:13" ht="15.75">
      <c r="J20" s="14"/>
      <c r="K20" s="14"/>
      <c r="L20" s="14"/>
      <c r="M20" s="14"/>
    </row>
  </sheetData>
  <mergeCells count="20">
    <mergeCell ref="F15:H15"/>
    <mergeCell ref="F11:H11"/>
    <mergeCell ref="F12:H12"/>
    <mergeCell ref="F13:H13"/>
    <mergeCell ref="F14:H14"/>
    <mergeCell ref="B7:M7"/>
    <mergeCell ref="J4:M4"/>
    <mergeCell ref="N4:N5"/>
    <mergeCell ref="F5:H5"/>
    <mergeCell ref="B6:M6"/>
    <mergeCell ref="A17:D17"/>
    <mergeCell ref="E1:G1"/>
    <mergeCell ref="L1:N1"/>
    <mergeCell ref="A2:N2"/>
    <mergeCell ref="A4:A5"/>
    <mergeCell ref="B4:B5"/>
    <mergeCell ref="C4:C5"/>
    <mergeCell ref="D4:I4"/>
    <mergeCell ref="B9:N9"/>
    <mergeCell ref="N11:N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18"/>
  <sheetViews>
    <sheetView tabSelected="1" view="pageBreakPreview" zoomScale="60" workbookViewId="0" topLeftCell="A1">
      <selection activeCell="A2" sqref="A2:N2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0.375" style="15" customWidth="1"/>
    <col min="11" max="11" width="11.375" style="15" customWidth="1"/>
    <col min="12" max="12" width="10.125" style="15" customWidth="1"/>
    <col min="13" max="13" width="18.625" style="15" customWidth="1"/>
    <col min="14" max="14" width="26.25390625" style="15" customWidth="1"/>
  </cols>
  <sheetData>
    <row r="1" spans="5:14" ht="132.75" customHeight="1">
      <c r="E1" s="64"/>
      <c r="F1" s="65"/>
      <c r="G1" s="65"/>
      <c r="L1" s="66" t="s">
        <v>73</v>
      </c>
      <c r="M1" s="66"/>
      <c r="N1" s="66"/>
    </row>
    <row r="2" spans="1:14" ht="43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68" t="s">
        <v>14</v>
      </c>
      <c r="B4" s="69" t="s">
        <v>56</v>
      </c>
      <c r="C4" s="71" t="s">
        <v>1</v>
      </c>
      <c r="D4" s="71" t="s">
        <v>2</v>
      </c>
      <c r="E4" s="71"/>
      <c r="F4" s="71"/>
      <c r="G4" s="71"/>
      <c r="H4" s="71"/>
      <c r="I4" s="71"/>
      <c r="J4" s="81" t="s">
        <v>3</v>
      </c>
      <c r="K4" s="82"/>
      <c r="L4" s="82"/>
      <c r="M4" s="83"/>
      <c r="N4" s="71" t="s">
        <v>4</v>
      </c>
    </row>
    <row r="5" spans="1:14" ht="31.5">
      <c r="A5" s="68"/>
      <c r="B5" s="70"/>
      <c r="C5" s="71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71"/>
    </row>
    <row r="6" spans="1:14" ht="56.25" customHeight="1">
      <c r="A6" s="1"/>
      <c r="B6" s="2" t="s">
        <v>74</v>
      </c>
      <c r="C6" s="10"/>
      <c r="D6" s="10"/>
      <c r="E6" s="10"/>
      <c r="F6" s="71"/>
      <c r="G6" s="71"/>
      <c r="H6" s="71"/>
      <c r="I6" s="10"/>
      <c r="J6" s="10"/>
      <c r="K6" s="10"/>
      <c r="L6" s="10"/>
      <c r="M6" s="10"/>
      <c r="N6" s="10"/>
    </row>
    <row r="7" spans="1:14" ht="39.75" customHeight="1">
      <c r="A7" s="24"/>
      <c r="B7" s="84" t="s">
        <v>75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25"/>
    </row>
    <row r="8" spans="1:14" ht="36.75" customHeight="1">
      <c r="A8" s="24"/>
      <c r="B8" s="84" t="s">
        <v>55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25"/>
    </row>
    <row r="9" spans="1:14" ht="47.25">
      <c r="A9" s="1"/>
      <c r="B9" s="2" t="s">
        <v>76</v>
      </c>
      <c r="C9" s="11" t="s">
        <v>62</v>
      </c>
      <c r="D9" s="1" t="s">
        <v>67</v>
      </c>
      <c r="E9" s="1" t="s">
        <v>49</v>
      </c>
      <c r="F9" s="85" t="s">
        <v>78</v>
      </c>
      <c r="G9" s="86"/>
      <c r="H9" s="87"/>
      <c r="I9" s="10">
        <v>240</v>
      </c>
      <c r="J9" s="32">
        <f>J11+J12+J13+J14</f>
        <v>157.16</v>
      </c>
      <c r="K9" s="32">
        <f>K11+K12+K13+K14</f>
        <v>159.06</v>
      </c>
      <c r="L9" s="32">
        <f>L11+L12+L13+L14</f>
        <v>157.66</v>
      </c>
      <c r="M9" s="32">
        <f>M11+M12+M13+M14</f>
        <v>473.88</v>
      </c>
      <c r="N9" s="22"/>
    </row>
    <row r="10" spans="1:14" ht="15.75">
      <c r="A10" s="24"/>
      <c r="B10" s="72" t="s">
        <v>31</v>
      </c>
      <c r="C10" s="73"/>
      <c r="D10" s="73"/>
      <c r="E10" s="73"/>
      <c r="F10" s="88"/>
      <c r="G10" s="88"/>
      <c r="H10" s="88"/>
      <c r="I10" s="73"/>
      <c r="J10" s="73"/>
      <c r="K10" s="73"/>
      <c r="L10" s="73"/>
      <c r="M10" s="73"/>
      <c r="N10" s="74"/>
    </row>
    <row r="11" spans="1:14" ht="69.75" customHeight="1">
      <c r="A11" s="24"/>
      <c r="B11" s="2" t="s">
        <v>88</v>
      </c>
      <c r="C11" s="38"/>
      <c r="D11" s="1" t="s">
        <v>67</v>
      </c>
      <c r="E11" s="41" t="s">
        <v>50</v>
      </c>
      <c r="F11" s="85" t="s">
        <v>78</v>
      </c>
      <c r="G11" s="86"/>
      <c r="H11" s="87"/>
      <c r="I11" s="10">
        <v>240</v>
      </c>
      <c r="J11" s="43">
        <v>70</v>
      </c>
      <c r="K11" s="43">
        <v>75</v>
      </c>
      <c r="L11" s="43">
        <v>80</v>
      </c>
      <c r="M11" s="43">
        <f>SUM(J11:L11)</f>
        <v>225</v>
      </c>
      <c r="N11" s="2" t="s">
        <v>53</v>
      </c>
    </row>
    <row r="12" spans="1:14" ht="63">
      <c r="A12" s="1"/>
      <c r="B12" s="2" t="s">
        <v>77</v>
      </c>
      <c r="C12" s="11"/>
      <c r="D12" s="1" t="s">
        <v>67</v>
      </c>
      <c r="E12" s="1" t="s">
        <v>49</v>
      </c>
      <c r="F12" s="85" t="s">
        <v>78</v>
      </c>
      <c r="G12" s="86"/>
      <c r="H12" s="87"/>
      <c r="I12" s="10">
        <v>240</v>
      </c>
      <c r="J12" s="43">
        <v>60.1</v>
      </c>
      <c r="K12" s="43">
        <v>84</v>
      </c>
      <c r="L12" s="43">
        <v>77.6</v>
      </c>
      <c r="M12" s="43">
        <f>L12+K12+J12</f>
        <v>221.7</v>
      </c>
      <c r="N12" s="89" t="s">
        <v>54</v>
      </c>
    </row>
    <row r="13" spans="1:14" ht="37.5" customHeight="1">
      <c r="A13" s="1"/>
      <c r="B13" s="2" t="s">
        <v>51</v>
      </c>
      <c r="C13" s="11"/>
      <c r="D13" s="1" t="s">
        <v>67</v>
      </c>
      <c r="E13" s="1" t="s">
        <v>49</v>
      </c>
      <c r="F13" s="85" t="s">
        <v>78</v>
      </c>
      <c r="G13" s="86"/>
      <c r="H13" s="87"/>
      <c r="I13" s="10">
        <v>240</v>
      </c>
      <c r="J13" s="43">
        <v>27</v>
      </c>
      <c r="K13" s="43"/>
      <c r="L13" s="43"/>
      <c r="M13" s="43">
        <f>L13+K13+J13</f>
        <v>27</v>
      </c>
      <c r="N13" s="90"/>
    </row>
    <row r="14" spans="1:14" ht="47.25">
      <c r="A14" s="45"/>
      <c r="B14" s="46" t="s">
        <v>52</v>
      </c>
      <c r="C14" s="46"/>
      <c r="D14" s="1" t="s">
        <v>67</v>
      </c>
      <c r="E14" s="1" t="s">
        <v>49</v>
      </c>
      <c r="F14" s="85" t="s">
        <v>78</v>
      </c>
      <c r="G14" s="86"/>
      <c r="H14" s="87"/>
      <c r="I14" s="10">
        <v>240</v>
      </c>
      <c r="J14" s="43">
        <v>0.06</v>
      </c>
      <c r="K14" s="43">
        <v>0.06</v>
      </c>
      <c r="L14" s="43">
        <v>0.06</v>
      </c>
      <c r="M14" s="43">
        <f>L14+K14+J14</f>
        <v>0.18</v>
      </c>
      <c r="N14" s="46"/>
    </row>
    <row r="15" spans="1:14" ht="18.75">
      <c r="A15" s="52"/>
      <c r="B15" s="52"/>
      <c r="C15" s="52"/>
      <c r="D15" s="52"/>
      <c r="E15" s="17"/>
      <c r="F15" s="17"/>
      <c r="G15" s="17"/>
      <c r="H15" s="17"/>
      <c r="I15" s="17"/>
      <c r="J15" s="16"/>
      <c r="K15" s="16"/>
      <c r="L15" s="16"/>
      <c r="M15" s="16"/>
      <c r="N15" s="17"/>
    </row>
    <row r="17" spans="10:13" ht="15.75">
      <c r="J17" s="14"/>
      <c r="K17" s="14"/>
      <c r="L17" s="14"/>
      <c r="M17" s="14"/>
    </row>
    <row r="18" spans="10:13" ht="15.75">
      <c r="J18" s="14"/>
      <c r="K18" s="14"/>
      <c r="L18" s="14"/>
      <c r="M18" s="14"/>
    </row>
  </sheetData>
  <mergeCells count="21">
    <mergeCell ref="N4:N5"/>
    <mergeCell ref="F12:H12"/>
    <mergeCell ref="F14:H14"/>
    <mergeCell ref="E1:G1"/>
    <mergeCell ref="L1:N1"/>
    <mergeCell ref="A2:N2"/>
    <mergeCell ref="A4:A5"/>
    <mergeCell ref="B4:B5"/>
    <mergeCell ref="C4:C5"/>
    <mergeCell ref="D4:I4"/>
    <mergeCell ref="J4:M4"/>
    <mergeCell ref="F13:H13"/>
    <mergeCell ref="F5:H5"/>
    <mergeCell ref="A15:D15"/>
    <mergeCell ref="F6:H6"/>
    <mergeCell ref="B7:M7"/>
    <mergeCell ref="B8:M8"/>
    <mergeCell ref="B10:N10"/>
    <mergeCell ref="N12:N13"/>
    <mergeCell ref="F9:H9"/>
    <mergeCell ref="F11:H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14"/>
  <sheetViews>
    <sheetView view="pageBreakPreview" zoomScaleSheetLayoutView="100" workbookViewId="0" topLeftCell="B4">
      <selection activeCell="J14" sqref="J14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1" width="14.25390625" style="15" bestFit="1" customWidth="1"/>
    <col min="12" max="12" width="14.625" style="15" customWidth="1"/>
    <col min="13" max="13" width="15.125" style="15" customWidth="1"/>
    <col min="14" max="14" width="26.25390625" style="15" customWidth="1"/>
  </cols>
  <sheetData>
    <row r="1" spans="5:14" ht="111" customHeight="1">
      <c r="E1" s="64"/>
      <c r="F1" s="65"/>
      <c r="G1" s="65"/>
      <c r="L1" s="66" t="s">
        <v>79</v>
      </c>
      <c r="M1" s="66"/>
      <c r="N1" s="66"/>
    </row>
    <row r="2" spans="1:14" ht="40.5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68" t="s">
        <v>14</v>
      </c>
      <c r="B4" s="69" t="s">
        <v>56</v>
      </c>
      <c r="C4" s="71" t="s">
        <v>1</v>
      </c>
      <c r="D4" s="71" t="s">
        <v>2</v>
      </c>
      <c r="E4" s="71"/>
      <c r="F4" s="71"/>
      <c r="G4" s="71"/>
      <c r="H4" s="71"/>
      <c r="I4" s="71"/>
      <c r="J4" s="81" t="s">
        <v>3</v>
      </c>
      <c r="K4" s="82"/>
      <c r="L4" s="82"/>
      <c r="M4" s="83"/>
      <c r="N4" s="71" t="s">
        <v>4</v>
      </c>
    </row>
    <row r="5" spans="1:14" ht="31.5">
      <c r="A5" s="68"/>
      <c r="B5" s="70"/>
      <c r="C5" s="71"/>
      <c r="D5" s="10" t="s">
        <v>5</v>
      </c>
      <c r="E5" s="10" t="s">
        <v>6</v>
      </c>
      <c r="F5" s="81" t="s">
        <v>7</v>
      </c>
      <c r="G5" s="82"/>
      <c r="H5" s="8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71"/>
    </row>
    <row r="6" spans="1:14" ht="21" customHeight="1">
      <c r="A6" s="24"/>
      <c r="B6" s="84" t="s">
        <v>44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25"/>
    </row>
    <row r="7" spans="1:14" ht="36" customHeight="1">
      <c r="A7" s="24"/>
      <c r="B7" s="72" t="s">
        <v>80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4" ht="65.25" customHeight="1">
      <c r="A8" s="5"/>
      <c r="B8" s="6" t="s">
        <v>57</v>
      </c>
      <c r="C8" s="11" t="s">
        <v>62</v>
      </c>
      <c r="D8" s="1" t="s">
        <v>67</v>
      </c>
      <c r="E8" s="1"/>
      <c r="F8" s="85"/>
      <c r="G8" s="86"/>
      <c r="H8" s="87"/>
      <c r="I8" s="10"/>
      <c r="J8" s="32">
        <f>J10+J11+J12+J13+J14</f>
        <v>94.7</v>
      </c>
      <c r="K8" s="32">
        <f>K10+K11+K12+K13+K14</f>
        <v>69.9</v>
      </c>
      <c r="L8" s="32">
        <f>L10+L11+L12+L13+L14</f>
        <v>70.6</v>
      </c>
      <c r="M8" s="32">
        <f>M10+M11+M12+M13+M14</f>
        <v>235.2</v>
      </c>
      <c r="N8" s="22"/>
    </row>
    <row r="9" spans="1:14" s="36" customFormat="1" ht="15.75">
      <c r="A9" s="24"/>
      <c r="B9" s="72" t="s">
        <v>31</v>
      </c>
      <c r="C9" s="73"/>
      <c r="D9" s="73"/>
      <c r="E9" s="73"/>
      <c r="F9" s="88"/>
      <c r="G9" s="88"/>
      <c r="H9" s="88"/>
      <c r="I9" s="73"/>
      <c r="J9" s="73"/>
      <c r="K9" s="73"/>
      <c r="L9" s="73"/>
      <c r="M9" s="73"/>
      <c r="N9" s="74"/>
    </row>
    <row r="10" spans="1:14" s="36" customFormat="1" ht="102" customHeight="1">
      <c r="A10" s="24"/>
      <c r="B10" s="2" t="s">
        <v>43</v>
      </c>
      <c r="C10" s="38"/>
      <c r="D10" s="1" t="s">
        <v>67</v>
      </c>
      <c r="E10" s="49" t="s">
        <v>82</v>
      </c>
      <c r="F10" s="85" t="s">
        <v>83</v>
      </c>
      <c r="G10" s="86"/>
      <c r="H10" s="87"/>
      <c r="I10" s="51" t="s">
        <v>84</v>
      </c>
      <c r="J10" s="43">
        <v>25</v>
      </c>
      <c r="K10" s="42"/>
      <c r="L10" s="42"/>
      <c r="M10" s="43">
        <f>SUM(J10:L10)</f>
        <v>25</v>
      </c>
      <c r="N10" s="40"/>
    </row>
    <row r="11" spans="1:14" ht="51.75" customHeight="1">
      <c r="A11" s="1"/>
      <c r="B11" s="2" t="s">
        <v>81</v>
      </c>
      <c r="C11" s="11"/>
      <c r="D11" s="1" t="s">
        <v>67</v>
      </c>
      <c r="E11" s="1" t="s">
        <v>39</v>
      </c>
      <c r="F11" s="85" t="s">
        <v>85</v>
      </c>
      <c r="G11" s="86"/>
      <c r="H11" s="87"/>
      <c r="I11" s="51" t="s">
        <v>84</v>
      </c>
      <c r="J11" s="37">
        <v>10.7</v>
      </c>
      <c r="K11" s="37">
        <v>10.9</v>
      </c>
      <c r="L11" s="37">
        <v>11.6</v>
      </c>
      <c r="M11" s="37">
        <f>SUM(J11:L11)</f>
        <v>33.2</v>
      </c>
      <c r="N11" s="39" t="s">
        <v>40</v>
      </c>
    </row>
    <row r="12" spans="1:14" ht="63">
      <c r="A12" s="1"/>
      <c r="B12" s="48" t="s">
        <v>41</v>
      </c>
      <c r="C12" s="11"/>
      <c r="D12" s="1" t="s">
        <v>67</v>
      </c>
      <c r="E12" s="1" t="s">
        <v>39</v>
      </c>
      <c r="F12" s="85" t="s">
        <v>85</v>
      </c>
      <c r="G12" s="86"/>
      <c r="H12" s="87"/>
      <c r="I12" s="51" t="s">
        <v>84</v>
      </c>
      <c r="J12" s="37">
        <v>3</v>
      </c>
      <c r="K12" s="37">
        <v>3</v>
      </c>
      <c r="L12" s="37">
        <v>3</v>
      </c>
      <c r="M12" s="37">
        <f>L12+K12+J12</f>
        <v>9</v>
      </c>
      <c r="N12" s="22" t="s">
        <v>42</v>
      </c>
    </row>
    <row r="13" spans="1:14" ht="50.25" customHeight="1">
      <c r="A13" s="45"/>
      <c r="B13" s="46" t="s">
        <v>46</v>
      </c>
      <c r="C13" s="46"/>
      <c r="D13" s="1" t="s">
        <v>67</v>
      </c>
      <c r="E13" s="50" t="s">
        <v>47</v>
      </c>
      <c r="F13" s="85" t="s">
        <v>86</v>
      </c>
      <c r="G13" s="86"/>
      <c r="H13" s="87"/>
      <c r="I13" s="51" t="s">
        <v>84</v>
      </c>
      <c r="J13" s="47">
        <v>50</v>
      </c>
      <c r="K13" s="47">
        <v>50</v>
      </c>
      <c r="L13" s="47">
        <v>50</v>
      </c>
      <c r="M13" s="47">
        <f>SUM(J13:L13)</f>
        <v>150</v>
      </c>
      <c r="N13" s="46" t="s">
        <v>45</v>
      </c>
    </row>
    <row r="14" spans="1:14" ht="50.25" customHeight="1">
      <c r="A14" s="45"/>
      <c r="B14" s="46" t="s">
        <v>46</v>
      </c>
      <c r="C14" s="46"/>
      <c r="D14" s="1" t="s">
        <v>67</v>
      </c>
      <c r="E14" s="50" t="s">
        <v>47</v>
      </c>
      <c r="F14" s="85" t="s">
        <v>87</v>
      </c>
      <c r="G14" s="86"/>
      <c r="H14" s="87"/>
      <c r="I14" s="51" t="s">
        <v>84</v>
      </c>
      <c r="J14" s="47">
        <v>6</v>
      </c>
      <c r="K14" s="47">
        <v>6</v>
      </c>
      <c r="L14" s="47">
        <v>6</v>
      </c>
      <c r="M14" s="47">
        <f>SUM(J14:L14)</f>
        <v>18</v>
      </c>
      <c r="N14" s="46" t="s">
        <v>45</v>
      </c>
    </row>
  </sheetData>
  <mergeCells count="19">
    <mergeCell ref="F14:H14"/>
    <mergeCell ref="F10:H10"/>
    <mergeCell ref="F11:H11"/>
    <mergeCell ref="F12:H12"/>
    <mergeCell ref="F13:H13"/>
    <mergeCell ref="F5:H5"/>
    <mergeCell ref="F8:H8"/>
    <mergeCell ref="B6:M6"/>
    <mergeCell ref="B7:N7"/>
    <mergeCell ref="B9:N9"/>
    <mergeCell ref="E1:G1"/>
    <mergeCell ref="L1:N1"/>
    <mergeCell ref="A2:N2"/>
    <mergeCell ref="A4:A5"/>
    <mergeCell ref="B4:B5"/>
    <mergeCell ref="C4:C5"/>
    <mergeCell ref="D4:I4"/>
    <mergeCell ref="J4:M4"/>
    <mergeCell ref="N4:N5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XP GAME 2008</cp:lastModifiedBy>
  <cp:lastPrinted>2013-11-07T11:38:46Z</cp:lastPrinted>
  <dcterms:created xsi:type="dcterms:W3CDTF">2013-07-29T03:10:57Z</dcterms:created>
  <dcterms:modified xsi:type="dcterms:W3CDTF">2013-12-06T09:05:33Z</dcterms:modified>
  <cp:category/>
  <cp:version/>
  <cp:contentType/>
  <cp:contentStatus/>
</cp:coreProperties>
</file>