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'2014'!$A$1:$F$115</definedName>
    <definedName name="_xlnm.Print_Titles" localSheetId="0">'2014'!$11:$12</definedName>
    <definedName name="_xlnm._FilterDatabase" localSheetId="0" hidden="1">'2014'!$A$13:$I$71</definedName>
  </definedNames>
  <calcPr fullCalcOnLoad="1"/>
</workbook>
</file>

<file path=xl/sharedStrings.xml><?xml version="1.0" encoding="utf-8"?>
<sst xmlns="http://schemas.openxmlformats.org/spreadsheetml/2006/main" count="320" uniqueCount="134">
  <si>
    <t>Приложение № 5</t>
  </si>
  <si>
    <t xml:space="preserve">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</si>
  <si>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от 16 февраля 2015 № 60-1р</t>
  </si>
  <si>
    <t>Приложение № 11</t>
  </si>
  <si>
    <t xml:space="preserve">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</si>
  <si>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                           от   26  декабря 2014  года    № 59-1р</t>
  </si>
  <si>
    <t xml:space="preserve">.                   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</si>
  <si>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2015 год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</si>
  <si>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</si>
  <si>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</si>
  <si>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</si>
  <si>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</si>
  <si>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</si>
  <si>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</si>
  <si>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</si>
  <si>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2</t>
  </si>
  <si>
    <t>3</t>
  </si>
  <si>
    <t>4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</si>
  <si>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</si>
  <si>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>4900000</t>
  </si>
  <si>
    <t>Подпрограмма "Благоустройство территори Мигнинского сельсовета"</t>
  </si>
  <si>
    <t>4910000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</si>
  <si>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</si>
  <si>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4918340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</si>
  <si>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</si>
  <si>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</si>
  <si>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</si>
  <si>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</si>
  <si>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</si>
  <si>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</si>
  <si>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</si>
  <si>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1918340</t>
  </si>
  <si>
    <t>0503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</si>
  <si>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</si>
  <si>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</si>
  <si>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0409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</si>
  <si>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</si>
  <si>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</si>
  <si>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 xml:space="preserve">Подпрограмма "Содержание автомобильных дорог местного значения </t>
  </si>
  <si>
    <t>4920000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</si>
  <si>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</si>
  <si>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4928342</t>
  </si>
  <si>
    <t>НАЦИОНАЛЬНАЯ ЭКОНОМИКА</t>
  </si>
  <si>
    <t>0400</t>
  </si>
  <si>
    <t>Дорожное хозяйство (дорожные фонды)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</si>
  <si>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</si>
  <si>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</si>
  <si>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4930000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</si>
  <si>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</si>
  <si>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</si>
  <si>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>ЗДРАВООХРАНЕНИЕ</t>
  </si>
  <si>
    <t>0900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</si>
  <si>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</si>
  <si>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</si>
  <si>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</si>
  <si>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4938348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</si>
  <si>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</si>
  <si>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</si>
  <si>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</si>
  <si>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13,00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</si>
  <si>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2014-2016 годы </t>
  </si>
  <si>
    <t>4939555</t>
  </si>
  <si>
    <t xml:space="preserve">Муниципальная программа Мигнинского сельсовета «Развитие культуры"  </t>
  </si>
  <si>
    <t>5000000</t>
  </si>
  <si>
    <t>Отдельные мероприятия</t>
  </si>
  <si>
    <t>5090000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</si>
  <si>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</si>
  <si>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</si>
  <si>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</si>
  <si>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</si>
  <si>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</si>
  <si>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</si>
  <si>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</si>
  <si>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</si>
  <si>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</si>
  <si>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</si>
  <si>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</si>
  <si>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</si>
  <si>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</si>
  <si>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</si>
  <si>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</si>
  <si>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</si>
  <si>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</si>
  <si>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</si>
  <si>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</si>
  <si>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</si>
  <si>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</si>
  <si>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</si>
  <si>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Мобилизационная и вневойсковая подготовка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</si>
  <si>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</si>
  <si>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</si>
  <si>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</si>
  <si>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</si>
  <si>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</si>
  <si>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3,40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</si>
  <si>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</si>
  <si>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</si>
  <si>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</si>
  <si>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</si>
  <si>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</si>
  <si>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>7618021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</si>
  <si>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</si>
  <si>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</si>
  <si>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</si>
  <si>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</si>
  <si>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местного самоуправления в рамках непрограммных расходов администраци Григорьевского сельсовета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</si>
  <si>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</si>
  <si>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</si>
  <si>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</si>
  <si>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</si>
  <si>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</si>
  <si>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</si>
  <si>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</si>
  <si>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</si>
  <si>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</si>
  <si>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</si>
  <si>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</si>
  <si>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</si>
  <si>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</si>
  <si>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</si>
  <si>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</si>
  <si>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</si>
  <si>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</si>
  <si>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</si>
  <si>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0107</t>
  </si>
  <si>
    <t>Специальные расходы</t>
  </si>
  <si>
    <t>880</t>
  </si>
  <si>
    <t xml:space="preserve">Резервный фонд  в рамках непрограммных расходов  администраци Мигнинского сельсовета </t>
  </si>
  <si>
    <t>7618112</t>
  </si>
  <si>
    <t>Резервные средства</t>
  </si>
  <si>
    <t>870</t>
  </si>
  <si>
    <t>Резервные фонды</t>
  </si>
  <si>
    <t>0111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</si>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</sst>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Fill="1" applyBorder="1" applyAlignment="1">
      <alignment horizontal="right" vertical="top" wrapText="1" shrinkToFit="1"/>
    </xf>
    <xf numFmtId="164" fontId="1" fillId="0" borderId="0" xfId="0" applyFont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4" fillId="0" borderId="0" xfId="0" applyFont="1" applyFill="1" applyBorder="1" applyAlignment="1">
      <alignment horizontal="center" vertical="top" wrapText="1" shrinkToFit="1"/>
    </xf>
    <xf numFmtId="164" fontId="3" fillId="0" borderId="0" xfId="0" applyFont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right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wrapText="1"/>
    </xf>
    <xf numFmtId="164" fontId="0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vertical="top" wrapText="1"/>
    </xf>
    <xf numFmtId="168" fontId="6" fillId="0" borderId="2" xfId="0" applyNumberFormat="1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wrapText="1"/>
    </xf>
    <xf numFmtId="164" fontId="9" fillId="0" borderId="0" xfId="0" applyFont="1" applyFill="1" applyAlignment="1">
      <alignment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Normal="89" zoomScaleSheetLayoutView="100" workbookViewId="0" topLeftCell="A1">
      <selection activeCell="A10" sqref="A10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3.25390625" style="3" customWidth="1"/>
  </cols>
  <sheetData>
    <row r="1" spans="5:6" ht="12.75">
      <c r="E1" s="4" t="s">
        <v>0</v>
      </c>
      <c r="F1" s="4"/>
    </row>
    <row r="2" spans="2:6" ht="12.75">
      <c r="B2" s="5" t="s">
        <v>1</v>
      </c>
      <c r="C2" s="5"/>
      <c r="D2" s="5"/>
      <c r="E2" s="5"/>
      <c r="F2" s="5"/>
    </row>
    <row r="3" spans="2:6" ht="12.75">
      <c r="B3" s="5" t="s">
        <v>2</v>
      </c>
      <c r="C3" s="5"/>
      <c r="D3" s="5"/>
      <c r="E3" s="5"/>
      <c r="F3" s="5"/>
    </row>
    <row r="4" spans="3:6" ht="12.75" customHeight="1">
      <c r="C4" s="6"/>
      <c r="D4" s="7"/>
      <c r="E4" s="8"/>
      <c r="F4" s="8"/>
    </row>
    <row r="5" spans="1:6" ht="15" customHeight="1">
      <c r="A5" s="9"/>
      <c r="B5" s="9"/>
      <c r="C5" s="6"/>
      <c r="D5" s="7" t="s">
        <v>3</v>
      </c>
      <c r="E5" s="7"/>
      <c r="F5" s="7"/>
    </row>
    <row r="6" spans="1:7" ht="12.75" customHeight="1">
      <c r="A6" s="9"/>
      <c r="B6" s="10" t="s">
        <v>4</v>
      </c>
      <c r="C6" s="10"/>
      <c r="D6" s="10"/>
      <c r="E6" s="10"/>
      <c r="F6" s="10"/>
      <c r="G6" s="11"/>
    </row>
    <row r="7" spans="1:7" ht="12.75" customHeight="1">
      <c r="A7" s="9"/>
      <c r="B7" s="12" t="s">
        <v>5</v>
      </c>
      <c r="C7" s="12"/>
      <c r="D7" s="12"/>
      <c r="E7" s="12"/>
      <c r="F7" s="12"/>
      <c r="G7" s="11"/>
    </row>
    <row r="8" spans="1:6" ht="12.75">
      <c r="A8" s="9"/>
      <c r="B8" s="9"/>
      <c r="C8" s="6"/>
      <c r="D8" s="6"/>
      <c r="E8" s="6"/>
      <c r="F8" s="13"/>
    </row>
    <row r="9" spans="1:6" ht="12.75">
      <c r="A9" s="9" t="s">
        <v>6</v>
      </c>
      <c r="B9" s="9"/>
      <c r="C9" s="6"/>
      <c r="D9" s="6"/>
      <c r="E9" s="6"/>
      <c r="F9" s="13"/>
    </row>
    <row r="10" spans="1:6" ht="82.5" customHeight="1">
      <c r="A10" s="14" t="s">
        <v>7</v>
      </c>
      <c r="B10" s="14"/>
      <c r="C10" s="14"/>
      <c r="D10" s="14"/>
      <c r="E10" s="14"/>
      <c r="F10" s="14"/>
    </row>
    <row r="11" spans="1:6" ht="12.75" customHeight="1">
      <c r="A11" s="15" t="s">
        <v>8</v>
      </c>
      <c r="B11" s="15"/>
      <c r="C11" s="15"/>
      <c r="D11" s="15"/>
      <c r="E11" s="15"/>
      <c r="F11" s="15"/>
    </row>
    <row r="12" spans="1:6" ht="47.25">
      <c r="A12" s="16" t="s">
        <v>9</v>
      </c>
      <c r="B12" s="17" t="s">
        <v>10</v>
      </c>
      <c r="C12" s="18" t="s">
        <v>11</v>
      </c>
      <c r="D12" s="18" t="s">
        <v>12</v>
      </c>
      <c r="E12" s="18" t="s">
        <v>13</v>
      </c>
      <c r="F12" s="19" t="s">
        <v>14</v>
      </c>
    </row>
    <row r="13" spans="1:6" ht="15.75" hidden="1">
      <c r="A13" s="20"/>
      <c r="B13" s="20">
        <v>1</v>
      </c>
      <c r="C13" s="21" t="s">
        <v>15</v>
      </c>
      <c r="D13" s="21" t="s">
        <v>16</v>
      </c>
      <c r="E13" s="21" t="s">
        <v>17</v>
      </c>
      <c r="F13" s="20">
        <v>5</v>
      </c>
    </row>
    <row r="14" spans="1:6" ht="75" customHeight="1">
      <c r="A14" s="22">
        <v>1</v>
      </c>
      <c r="B14" s="23" t="s">
        <v>18</v>
      </c>
      <c r="C14" s="24" t="s">
        <v>19</v>
      </c>
      <c r="D14" s="24"/>
      <c r="E14" s="24"/>
      <c r="F14" s="25">
        <f>F15+F27+F39+F21+F24+F33+F36</f>
        <v>813.79</v>
      </c>
    </row>
    <row r="15" spans="1:6" s="26" customFormat="1" ht="31.5">
      <c r="A15" s="22">
        <f aca="true" t="shared" si="0" ref="A15:A20">A14+1</f>
        <v>2</v>
      </c>
      <c r="B15" s="23" t="s">
        <v>20</v>
      </c>
      <c r="C15" s="24" t="s">
        <v>21</v>
      </c>
      <c r="D15" s="24"/>
      <c r="E15" s="24"/>
      <c r="F15" s="25">
        <f>F16</f>
        <v>49.32</v>
      </c>
    </row>
    <row r="16" spans="1:6" s="26" customFormat="1" ht="78.75" customHeight="1">
      <c r="A16" s="22">
        <f t="shared" si="0"/>
        <v>3</v>
      </c>
      <c r="B16" s="23" t="s">
        <v>22</v>
      </c>
      <c r="C16" s="24" t="s">
        <v>23</v>
      </c>
      <c r="D16" s="24"/>
      <c r="E16" s="24"/>
      <c r="F16" s="25">
        <f>F18</f>
        <v>49.32</v>
      </c>
    </row>
    <row r="17" spans="1:6" s="26" customFormat="1" ht="33.75" customHeight="1">
      <c r="A17" s="22">
        <f t="shared" si="0"/>
        <v>4</v>
      </c>
      <c r="B17" s="27" t="s">
        <v>24</v>
      </c>
      <c r="C17" s="24" t="s">
        <v>23</v>
      </c>
      <c r="D17" s="24" t="s">
        <v>25</v>
      </c>
      <c r="E17" s="24"/>
      <c r="F17" s="25">
        <f aca="true" t="shared" si="1" ref="F17:F19">F18</f>
        <v>49.32</v>
      </c>
    </row>
    <row r="18" spans="1:6" s="26" customFormat="1" ht="20.25" customHeight="1">
      <c r="A18" s="22">
        <f t="shared" si="0"/>
        <v>5</v>
      </c>
      <c r="B18" s="27" t="s">
        <v>26</v>
      </c>
      <c r="C18" s="24" t="s">
        <v>23</v>
      </c>
      <c r="D18" s="24" t="s">
        <v>27</v>
      </c>
      <c r="E18" s="24"/>
      <c r="F18" s="25">
        <f t="shared" si="1"/>
        <v>49.32</v>
      </c>
    </row>
    <row r="19" spans="1:6" s="26" customFormat="1" ht="18" customHeight="1">
      <c r="A19" s="22">
        <f t="shared" si="0"/>
        <v>6</v>
      </c>
      <c r="B19" s="28" t="s">
        <v>28</v>
      </c>
      <c r="C19" s="24" t="s">
        <v>23</v>
      </c>
      <c r="D19" s="24" t="s">
        <v>27</v>
      </c>
      <c r="E19" s="24" t="s">
        <v>29</v>
      </c>
      <c r="F19" s="25">
        <f t="shared" si="1"/>
        <v>49.32</v>
      </c>
    </row>
    <row r="20" spans="1:6" s="26" customFormat="1" ht="32.25" customHeight="1">
      <c r="A20" s="22">
        <f t="shared" si="0"/>
        <v>7</v>
      </c>
      <c r="B20" s="27" t="s">
        <v>30</v>
      </c>
      <c r="C20" s="24" t="s">
        <v>31</v>
      </c>
      <c r="D20" s="24" t="s">
        <v>27</v>
      </c>
      <c r="E20" s="24" t="s">
        <v>32</v>
      </c>
      <c r="F20" s="25">
        <v>49.32</v>
      </c>
    </row>
    <row r="21" spans="1:6" s="26" customFormat="1" ht="131.25" customHeight="1">
      <c r="A21" s="22"/>
      <c r="B21" s="29" t="s">
        <v>33</v>
      </c>
      <c r="C21" s="24" t="s">
        <v>34</v>
      </c>
      <c r="D21" s="24"/>
      <c r="E21" s="24"/>
      <c r="F21" s="25">
        <f aca="true" t="shared" si="2" ref="F21:F22">F22</f>
        <v>87</v>
      </c>
    </row>
    <row r="22" spans="1:6" s="26" customFormat="1" ht="32.25" customHeight="1">
      <c r="A22" s="22"/>
      <c r="B22" s="27" t="s">
        <v>24</v>
      </c>
      <c r="C22" s="24" t="s">
        <v>34</v>
      </c>
      <c r="D22" s="24" t="s">
        <v>25</v>
      </c>
      <c r="E22" s="24" t="s">
        <v>35</v>
      </c>
      <c r="F22" s="25">
        <f t="shared" si="2"/>
        <v>87</v>
      </c>
    </row>
    <row r="23" spans="1:6" s="26" customFormat="1" ht="32.25" customHeight="1">
      <c r="A23" s="22"/>
      <c r="B23" s="27" t="s">
        <v>26</v>
      </c>
      <c r="C23" s="24" t="s">
        <v>34</v>
      </c>
      <c r="D23" s="24" t="s">
        <v>27</v>
      </c>
      <c r="E23" s="24" t="s">
        <v>35</v>
      </c>
      <c r="F23" s="25">
        <v>87</v>
      </c>
    </row>
    <row r="24" spans="1:6" s="26" customFormat="1" ht="155.25" customHeight="1">
      <c r="A24" s="22"/>
      <c r="B24" s="29" t="s">
        <v>36</v>
      </c>
      <c r="C24" s="24" t="s">
        <v>37</v>
      </c>
      <c r="D24" s="24"/>
      <c r="E24" s="24"/>
      <c r="F24" s="25">
        <f aca="true" t="shared" si="3" ref="F24:F25">F25</f>
        <v>530.57</v>
      </c>
    </row>
    <row r="25" spans="1:6" s="26" customFormat="1" ht="32.25" customHeight="1">
      <c r="A25" s="22"/>
      <c r="B25" s="27" t="s">
        <v>24</v>
      </c>
      <c r="C25" s="24" t="s">
        <v>37</v>
      </c>
      <c r="D25" s="24" t="s">
        <v>25</v>
      </c>
      <c r="E25" s="24" t="s">
        <v>35</v>
      </c>
      <c r="F25" s="25">
        <f t="shared" si="3"/>
        <v>530.57</v>
      </c>
    </row>
    <row r="26" spans="1:6" s="26" customFormat="1" ht="32.25" customHeight="1">
      <c r="A26" s="22"/>
      <c r="B26" s="27" t="s">
        <v>26</v>
      </c>
      <c r="C26" s="24" t="s">
        <v>37</v>
      </c>
      <c r="D26" s="24" t="s">
        <v>27</v>
      </c>
      <c r="E26" s="24" t="s">
        <v>35</v>
      </c>
      <c r="F26" s="25">
        <v>530.57</v>
      </c>
    </row>
    <row r="27" spans="1:6" s="26" customFormat="1" ht="28.5" customHeight="1">
      <c r="A27" s="22">
        <f>A20+1</f>
        <v>8</v>
      </c>
      <c r="B27" s="30" t="s">
        <v>38</v>
      </c>
      <c r="C27" s="24" t="s">
        <v>39</v>
      </c>
      <c r="D27" s="31"/>
      <c r="E27" s="31"/>
      <c r="F27" s="22">
        <f aca="true" t="shared" si="4" ref="F27:F30">SUM(F28)</f>
        <v>73.09</v>
      </c>
    </row>
    <row r="28" spans="1:6" s="26" customFormat="1" ht="129.75" customHeight="1">
      <c r="A28" s="22">
        <f aca="true" t="shared" si="5" ref="A28:A32">A27+1</f>
        <v>9</v>
      </c>
      <c r="B28" s="32" t="s">
        <v>40</v>
      </c>
      <c r="C28" s="24" t="s">
        <v>41</v>
      </c>
      <c r="D28" s="31"/>
      <c r="E28" s="31"/>
      <c r="F28" s="22">
        <f t="shared" si="4"/>
        <v>73.09</v>
      </c>
    </row>
    <row r="29" spans="1:6" s="26" customFormat="1" ht="36" customHeight="1">
      <c r="A29" s="22">
        <f t="shared" si="5"/>
        <v>10</v>
      </c>
      <c r="B29" s="27" t="s">
        <v>24</v>
      </c>
      <c r="C29" s="24" t="s">
        <v>41</v>
      </c>
      <c r="D29" s="33" t="s">
        <v>25</v>
      </c>
      <c r="E29" s="31"/>
      <c r="F29" s="22">
        <f t="shared" si="4"/>
        <v>73.09</v>
      </c>
    </row>
    <row r="30" spans="1:6" s="26" customFormat="1" ht="51" customHeight="1">
      <c r="A30" s="22">
        <f t="shared" si="5"/>
        <v>11</v>
      </c>
      <c r="B30" s="27" t="s">
        <v>26</v>
      </c>
      <c r="C30" s="24" t="s">
        <v>41</v>
      </c>
      <c r="D30" s="33" t="s">
        <v>27</v>
      </c>
      <c r="E30" s="34"/>
      <c r="F30" s="34">
        <f t="shared" si="4"/>
        <v>73.09</v>
      </c>
    </row>
    <row r="31" spans="1:6" s="26" customFormat="1" ht="20.25" customHeight="1">
      <c r="A31" s="22">
        <f t="shared" si="5"/>
        <v>12</v>
      </c>
      <c r="B31" s="32" t="s">
        <v>42</v>
      </c>
      <c r="C31" s="34">
        <v>4928342</v>
      </c>
      <c r="D31" s="34">
        <v>240</v>
      </c>
      <c r="E31" s="24" t="s">
        <v>43</v>
      </c>
      <c r="F31" s="34">
        <f>F32</f>
        <v>73.09</v>
      </c>
    </row>
    <row r="32" spans="1:6" s="26" customFormat="1" ht="21" customHeight="1">
      <c r="A32" s="22">
        <f t="shared" si="5"/>
        <v>13</v>
      </c>
      <c r="B32" s="27" t="s">
        <v>44</v>
      </c>
      <c r="C32" s="34">
        <v>4928342</v>
      </c>
      <c r="D32" s="34">
        <v>240</v>
      </c>
      <c r="E32" s="24" t="s">
        <v>35</v>
      </c>
      <c r="F32" s="34">
        <v>73.09</v>
      </c>
    </row>
    <row r="33" spans="1:6" s="26" customFormat="1" ht="146.25" customHeight="1">
      <c r="A33" s="22"/>
      <c r="B33" s="29" t="s">
        <v>45</v>
      </c>
      <c r="C33" s="34">
        <v>4929508</v>
      </c>
      <c r="D33" s="34"/>
      <c r="E33" s="24"/>
      <c r="F33" s="34">
        <f aca="true" t="shared" si="6" ref="F33:F34">F34</f>
        <v>0.09</v>
      </c>
    </row>
    <row r="34" spans="1:6" s="26" customFormat="1" ht="21" customHeight="1">
      <c r="A34" s="22"/>
      <c r="B34" s="27" t="s">
        <v>24</v>
      </c>
      <c r="C34" s="34">
        <v>4929508</v>
      </c>
      <c r="D34" s="34">
        <v>200</v>
      </c>
      <c r="E34" s="24" t="s">
        <v>35</v>
      </c>
      <c r="F34" s="34">
        <f t="shared" si="6"/>
        <v>0.09</v>
      </c>
    </row>
    <row r="35" spans="1:6" s="26" customFormat="1" ht="44.25" customHeight="1">
      <c r="A35" s="22"/>
      <c r="B35" s="27" t="s">
        <v>26</v>
      </c>
      <c r="C35" s="34">
        <v>4929508</v>
      </c>
      <c r="D35" s="34">
        <v>240</v>
      </c>
      <c r="E35" s="24" t="s">
        <v>35</v>
      </c>
      <c r="F35" s="34">
        <v>0.09</v>
      </c>
    </row>
    <row r="36" spans="1:6" s="26" customFormat="1" ht="174" customHeight="1">
      <c r="A36" s="22"/>
      <c r="B36" s="29" t="s">
        <v>46</v>
      </c>
      <c r="C36" s="34">
        <v>4929594</v>
      </c>
      <c r="D36" s="34"/>
      <c r="E36" s="24"/>
      <c r="F36" s="34">
        <f aca="true" t="shared" si="7" ref="F36:F37">F37</f>
        <v>15.92</v>
      </c>
    </row>
    <row r="37" spans="1:6" s="26" customFormat="1" ht="21" customHeight="1">
      <c r="A37" s="22"/>
      <c r="B37" s="27" t="s">
        <v>24</v>
      </c>
      <c r="C37" s="34">
        <v>4929594</v>
      </c>
      <c r="D37" s="34">
        <v>200</v>
      </c>
      <c r="E37" s="24" t="s">
        <v>35</v>
      </c>
      <c r="F37" s="34">
        <f t="shared" si="7"/>
        <v>15.92</v>
      </c>
    </row>
    <row r="38" spans="1:6" s="26" customFormat="1" ht="46.5" customHeight="1">
      <c r="A38" s="22"/>
      <c r="B38" s="27" t="s">
        <v>26</v>
      </c>
      <c r="C38" s="34">
        <v>4929594</v>
      </c>
      <c r="D38" s="34">
        <v>240</v>
      </c>
      <c r="E38" s="24" t="s">
        <v>35</v>
      </c>
      <c r="F38" s="34">
        <v>15.92</v>
      </c>
    </row>
    <row r="39" spans="1:6" s="26" customFormat="1" ht="39" customHeight="1">
      <c r="A39" s="22">
        <f>A32+1</f>
        <v>14</v>
      </c>
      <c r="B39" s="23" t="s">
        <v>20</v>
      </c>
      <c r="C39" s="24" t="s">
        <v>47</v>
      </c>
      <c r="D39" s="34"/>
      <c r="E39" s="34"/>
      <c r="F39" s="25">
        <f>F40+F45+F50</f>
        <v>57.8</v>
      </c>
    </row>
    <row r="40" spans="1:6" s="26" customFormat="1" ht="94.5" customHeight="1">
      <c r="A40" s="22">
        <f aca="true" t="shared" si="8" ref="A40:A100">A39+1</f>
        <v>15</v>
      </c>
      <c r="B40" s="35" t="s">
        <v>48</v>
      </c>
      <c r="C40" s="18" t="s">
        <v>49</v>
      </c>
      <c r="D40" s="34"/>
      <c r="E40" s="34"/>
      <c r="F40" s="25">
        <f>SUM(F44)</f>
        <v>40</v>
      </c>
    </row>
    <row r="41" spans="1:6" s="26" customFormat="1" ht="36.75" customHeight="1">
      <c r="A41" s="22">
        <f t="shared" si="8"/>
        <v>16</v>
      </c>
      <c r="B41" s="36" t="s">
        <v>24</v>
      </c>
      <c r="C41" s="18" t="s">
        <v>49</v>
      </c>
      <c r="D41" s="34">
        <v>200</v>
      </c>
      <c r="E41" s="34"/>
      <c r="F41" s="25">
        <f>SUM(F44)</f>
        <v>40</v>
      </c>
    </row>
    <row r="42" spans="1:6" s="26" customFormat="1" ht="30.75" customHeight="1">
      <c r="A42" s="22">
        <f t="shared" si="8"/>
        <v>17</v>
      </c>
      <c r="B42" s="36" t="s">
        <v>26</v>
      </c>
      <c r="C42" s="18" t="s">
        <v>49</v>
      </c>
      <c r="D42" s="34">
        <v>240</v>
      </c>
      <c r="E42" s="34"/>
      <c r="F42" s="25">
        <f>SUM(F44)</f>
        <v>40</v>
      </c>
    </row>
    <row r="43" spans="1:6" s="26" customFormat="1" ht="33.75" customHeight="1">
      <c r="A43" s="22">
        <f t="shared" si="8"/>
        <v>18</v>
      </c>
      <c r="B43" s="27" t="s">
        <v>50</v>
      </c>
      <c r="C43" s="18" t="s">
        <v>49</v>
      </c>
      <c r="D43" s="18" t="s">
        <v>27</v>
      </c>
      <c r="E43" s="37" t="s">
        <v>51</v>
      </c>
      <c r="F43" s="25">
        <f>SUM(F44)</f>
        <v>40</v>
      </c>
    </row>
    <row r="44" spans="1:6" s="26" customFormat="1" ht="24.75" customHeight="1">
      <c r="A44" s="22">
        <f t="shared" si="8"/>
        <v>19</v>
      </c>
      <c r="B44" s="27" t="s">
        <v>52</v>
      </c>
      <c r="C44" s="18" t="s">
        <v>49</v>
      </c>
      <c r="D44" s="18" t="s">
        <v>27</v>
      </c>
      <c r="E44" s="24" t="s">
        <v>53</v>
      </c>
      <c r="F44" s="25">
        <v>40</v>
      </c>
    </row>
    <row r="45" spans="1:6" s="26" customFormat="1" ht="44.25" customHeight="1">
      <c r="A45" s="22">
        <f t="shared" si="8"/>
        <v>20</v>
      </c>
      <c r="B45" s="30" t="s">
        <v>54</v>
      </c>
      <c r="C45" s="24" t="s">
        <v>55</v>
      </c>
      <c r="D45" s="24"/>
      <c r="E45" s="24"/>
      <c r="F45" s="25">
        <f aca="true" t="shared" si="9" ref="F45:F48">F46</f>
        <v>0</v>
      </c>
    </row>
    <row r="46" spans="1:6" s="26" customFormat="1" ht="60" customHeight="1">
      <c r="A46" s="22">
        <f t="shared" si="8"/>
        <v>21</v>
      </c>
      <c r="B46" s="27" t="s">
        <v>24</v>
      </c>
      <c r="C46" s="24" t="s">
        <v>55</v>
      </c>
      <c r="D46" s="24" t="s">
        <v>25</v>
      </c>
      <c r="E46" s="24"/>
      <c r="F46" s="25">
        <f t="shared" si="9"/>
        <v>0</v>
      </c>
    </row>
    <row r="47" spans="1:6" s="26" customFormat="1" ht="47.25" customHeight="1">
      <c r="A47" s="22">
        <f t="shared" si="8"/>
        <v>22</v>
      </c>
      <c r="B47" s="27" t="s">
        <v>26</v>
      </c>
      <c r="C47" s="24" t="s">
        <v>55</v>
      </c>
      <c r="D47" s="38" t="s">
        <v>27</v>
      </c>
      <c r="E47" s="38"/>
      <c r="F47" s="25">
        <f t="shared" si="9"/>
        <v>0</v>
      </c>
    </row>
    <row r="48" spans="1:6" s="26" customFormat="1" ht="18.75" customHeight="1">
      <c r="A48" s="22">
        <f t="shared" si="8"/>
        <v>23</v>
      </c>
      <c r="B48" s="32" t="s">
        <v>56</v>
      </c>
      <c r="C48" s="24" t="s">
        <v>55</v>
      </c>
      <c r="D48" s="37" t="s">
        <v>27</v>
      </c>
      <c r="E48" s="37" t="s">
        <v>57</v>
      </c>
      <c r="F48" s="25">
        <f t="shared" si="9"/>
        <v>0</v>
      </c>
    </row>
    <row r="49" spans="1:6" s="26" customFormat="1" ht="18.75" customHeight="1">
      <c r="A49" s="22">
        <f t="shared" si="8"/>
        <v>24</v>
      </c>
      <c r="B49" s="27" t="s">
        <v>58</v>
      </c>
      <c r="C49" s="24" t="s">
        <v>55</v>
      </c>
      <c r="D49" s="24" t="s">
        <v>27</v>
      </c>
      <c r="E49" s="24" t="s">
        <v>57</v>
      </c>
      <c r="F49" s="24" t="s">
        <v>59</v>
      </c>
    </row>
    <row r="50" spans="1:6" s="26" customFormat="1" ht="62.25" customHeight="1">
      <c r="A50" s="22">
        <f t="shared" si="8"/>
        <v>25</v>
      </c>
      <c r="B50" s="39" t="s">
        <v>60</v>
      </c>
      <c r="C50" s="18" t="s">
        <v>61</v>
      </c>
      <c r="D50" s="24"/>
      <c r="E50" s="24"/>
      <c r="F50" s="25">
        <f>SUM(F54)</f>
        <v>4.8</v>
      </c>
    </row>
    <row r="51" spans="1:6" s="26" customFormat="1" ht="32.25" customHeight="1">
      <c r="A51" s="22">
        <f t="shared" si="8"/>
        <v>26</v>
      </c>
      <c r="B51" s="36" t="s">
        <v>24</v>
      </c>
      <c r="C51" s="18" t="s">
        <v>61</v>
      </c>
      <c r="D51" s="24" t="s">
        <v>25</v>
      </c>
      <c r="E51" s="24"/>
      <c r="F51" s="25">
        <f>SUM(F54)</f>
        <v>4.8</v>
      </c>
    </row>
    <row r="52" spans="1:6" s="40" customFormat="1" ht="46.5" customHeight="1">
      <c r="A52" s="22">
        <f t="shared" si="8"/>
        <v>27</v>
      </c>
      <c r="B52" s="36" t="s">
        <v>26</v>
      </c>
      <c r="C52" s="18" t="s">
        <v>61</v>
      </c>
      <c r="D52" s="24" t="s">
        <v>27</v>
      </c>
      <c r="E52" s="24"/>
      <c r="F52" s="25">
        <f>SUM(F54)</f>
        <v>4.8</v>
      </c>
    </row>
    <row r="53" spans="1:6" s="26" customFormat="1" ht="24" customHeight="1">
      <c r="A53" s="22">
        <f t="shared" si="8"/>
        <v>28</v>
      </c>
      <c r="B53" s="32" t="s">
        <v>50</v>
      </c>
      <c r="C53" s="18" t="s">
        <v>61</v>
      </c>
      <c r="D53" s="24" t="s">
        <v>27</v>
      </c>
      <c r="E53" s="24" t="s">
        <v>51</v>
      </c>
      <c r="F53" s="25">
        <f>SUM(F54)</f>
        <v>4.8</v>
      </c>
    </row>
    <row r="54" spans="1:6" s="26" customFormat="1" ht="22.5" customHeight="1">
      <c r="A54" s="22">
        <f t="shared" si="8"/>
        <v>29</v>
      </c>
      <c r="B54" s="32" t="s">
        <v>52</v>
      </c>
      <c r="C54" s="18" t="s">
        <v>61</v>
      </c>
      <c r="D54" s="24" t="s">
        <v>27</v>
      </c>
      <c r="E54" s="24" t="s">
        <v>53</v>
      </c>
      <c r="F54" s="25">
        <v>4.8</v>
      </c>
    </row>
    <row r="55" spans="1:6" s="26" customFormat="1" ht="45" customHeight="1">
      <c r="A55" s="22">
        <f t="shared" si="8"/>
        <v>30</v>
      </c>
      <c r="B55" s="41" t="s">
        <v>62</v>
      </c>
      <c r="C55" s="18" t="s">
        <v>63</v>
      </c>
      <c r="D55" s="18"/>
      <c r="E55" s="18"/>
      <c r="F55" s="25">
        <f aca="true" t="shared" si="10" ref="F55:F60">F56</f>
        <v>4626</v>
      </c>
    </row>
    <row r="56" spans="1:6" s="26" customFormat="1" ht="21" customHeight="1">
      <c r="A56" s="22">
        <f t="shared" si="8"/>
        <v>31</v>
      </c>
      <c r="B56" s="23" t="s">
        <v>64</v>
      </c>
      <c r="C56" s="18" t="s">
        <v>65</v>
      </c>
      <c r="D56" s="18"/>
      <c r="E56" s="18"/>
      <c r="F56" s="25">
        <f t="shared" si="10"/>
        <v>4626</v>
      </c>
    </row>
    <row r="57" spans="1:6" s="26" customFormat="1" ht="63">
      <c r="A57" s="22">
        <f t="shared" si="8"/>
        <v>32</v>
      </c>
      <c r="B57" s="23" t="s">
        <v>66</v>
      </c>
      <c r="C57" s="18" t="s">
        <v>67</v>
      </c>
      <c r="D57" s="18"/>
      <c r="E57" s="18"/>
      <c r="F57" s="25">
        <f t="shared" si="10"/>
        <v>4626</v>
      </c>
    </row>
    <row r="58" spans="1:6" s="26" customFormat="1" ht="50.25" customHeight="1">
      <c r="A58" s="22">
        <f t="shared" si="8"/>
        <v>33</v>
      </c>
      <c r="B58" s="32" t="s">
        <v>68</v>
      </c>
      <c r="C58" s="18" t="s">
        <v>67</v>
      </c>
      <c r="D58" s="18" t="s">
        <v>69</v>
      </c>
      <c r="E58" s="18"/>
      <c r="F58" s="25">
        <f t="shared" si="10"/>
        <v>4626</v>
      </c>
    </row>
    <row r="59" spans="1:6" s="26" customFormat="1" ht="18" customHeight="1">
      <c r="A59" s="22">
        <f t="shared" si="8"/>
        <v>34</v>
      </c>
      <c r="B59" s="32" t="s">
        <v>70</v>
      </c>
      <c r="C59" s="18" t="s">
        <v>67</v>
      </c>
      <c r="D59" s="18" t="s">
        <v>71</v>
      </c>
      <c r="E59" s="18"/>
      <c r="F59" s="25">
        <f t="shared" si="10"/>
        <v>4626</v>
      </c>
    </row>
    <row r="60" spans="1:6" s="26" customFormat="1" ht="18" customHeight="1">
      <c r="A60" s="22">
        <f t="shared" si="8"/>
        <v>35</v>
      </c>
      <c r="B60" s="42" t="s">
        <v>72</v>
      </c>
      <c r="C60" s="18" t="s">
        <v>67</v>
      </c>
      <c r="D60" s="18" t="s">
        <v>71</v>
      </c>
      <c r="E60" s="18" t="s">
        <v>73</v>
      </c>
      <c r="F60" s="25">
        <f t="shared" si="10"/>
        <v>4626</v>
      </c>
    </row>
    <row r="61" spans="1:6" s="26" customFormat="1" ht="13.5" customHeight="1">
      <c r="A61" s="22">
        <f t="shared" si="8"/>
        <v>36</v>
      </c>
      <c r="B61" s="42" t="s">
        <v>74</v>
      </c>
      <c r="C61" s="18" t="s">
        <v>67</v>
      </c>
      <c r="D61" s="18" t="s">
        <v>71</v>
      </c>
      <c r="E61" s="18" t="s">
        <v>75</v>
      </c>
      <c r="F61" s="25">
        <v>4626</v>
      </c>
    </row>
    <row r="62" spans="1:6" s="26" customFormat="1" ht="18" customHeight="1">
      <c r="A62" s="22">
        <f t="shared" si="8"/>
        <v>37</v>
      </c>
      <c r="B62" s="32" t="s">
        <v>76</v>
      </c>
      <c r="C62" s="24" t="s">
        <v>77</v>
      </c>
      <c r="D62" s="18"/>
      <c r="E62" s="24"/>
      <c r="F62" s="25">
        <f>F63</f>
        <v>2206.68</v>
      </c>
    </row>
    <row r="63" spans="1:6" s="40" customFormat="1" ht="36" customHeight="1">
      <c r="A63" s="22">
        <f t="shared" si="8"/>
        <v>38</v>
      </c>
      <c r="B63" s="28" t="s">
        <v>78</v>
      </c>
      <c r="C63" s="24" t="s">
        <v>79</v>
      </c>
      <c r="D63" s="34"/>
      <c r="E63" s="34"/>
      <c r="F63" s="25">
        <f>F64+F73+F78+F83+F96+F110+F101+F104</f>
        <v>2206.68</v>
      </c>
    </row>
    <row r="64" spans="1:6" s="26" customFormat="1" ht="63">
      <c r="A64" s="22">
        <f t="shared" si="8"/>
        <v>39</v>
      </c>
      <c r="B64" s="29" t="s">
        <v>80</v>
      </c>
      <c r="C64" s="24" t="s">
        <v>81</v>
      </c>
      <c r="D64" s="18"/>
      <c r="E64" s="18"/>
      <c r="F64" s="25">
        <f>F65+F69</f>
        <v>66.2</v>
      </c>
    </row>
    <row r="65" spans="1:6" s="26" customFormat="1" ht="15" customHeight="1">
      <c r="A65" s="22">
        <f t="shared" si="8"/>
        <v>40</v>
      </c>
      <c r="B65" s="23" t="s">
        <v>82</v>
      </c>
      <c r="C65" s="24" t="s">
        <v>81</v>
      </c>
      <c r="D65" s="18" t="s">
        <v>83</v>
      </c>
      <c r="E65" s="18"/>
      <c r="F65" s="43">
        <f>F67</f>
        <v>56.34</v>
      </c>
    </row>
    <row r="66" spans="1:6" s="26" customFormat="1" ht="48" customHeight="1">
      <c r="A66" s="22">
        <f t="shared" si="8"/>
        <v>41</v>
      </c>
      <c r="B66" s="32" t="s">
        <v>84</v>
      </c>
      <c r="C66" s="24" t="s">
        <v>81</v>
      </c>
      <c r="D66" s="24" t="s">
        <v>85</v>
      </c>
      <c r="E66" s="24"/>
      <c r="F66" s="25">
        <f aca="true" t="shared" si="11" ref="F66:F67">F67</f>
        <v>56.34</v>
      </c>
    </row>
    <row r="67" spans="1:6" s="26" customFormat="1" ht="19.5" customHeight="1">
      <c r="A67" s="22">
        <f t="shared" si="8"/>
        <v>42</v>
      </c>
      <c r="B67" s="32" t="s">
        <v>86</v>
      </c>
      <c r="C67" s="24" t="s">
        <v>81</v>
      </c>
      <c r="D67" s="24" t="s">
        <v>85</v>
      </c>
      <c r="E67" s="24" t="s">
        <v>87</v>
      </c>
      <c r="F67" s="25">
        <f t="shared" si="11"/>
        <v>56.34</v>
      </c>
    </row>
    <row r="68" spans="1:6" s="26" customFormat="1" ht="18.75" customHeight="1">
      <c r="A68" s="22">
        <f t="shared" si="8"/>
        <v>43</v>
      </c>
      <c r="B68" s="23" t="s">
        <v>88</v>
      </c>
      <c r="C68" s="24" t="s">
        <v>81</v>
      </c>
      <c r="D68" s="24" t="s">
        <v>85</v>
      </c>
      <c r="E68" s="24" t="s">
        <v>89</v>
      </c>
      <c r="F68" s="25">
        <v>56.34</v>
      </c>
    </row>
    <row r="69" spans="1:6" s="26" customFormat="1" ht="18" customHeight="1">
      <c r="A69" s="22">
        <f t="shared" si="8"/>
        <v>44</v>
      </c>
      <c r="B69" s="32" t="s">
        <v>90</v>
      </c>
      <c r="C69" s="24" t="s">
        <v>81</v>
      </c>
      <c r="D69" s="24" t="s">
        <v>25</v>
      </c>
      <c r="E69" s="24"/>
      <c r="F69" s="25">
        <f aca="true" t="shared" si="12" ref="F69:F71">F70</f>
        <v>9.86</v>
      </c>
    </row>
    <row r="70" spans="1:6" s="26" customFormat="1" ht="36" customHeight="1">
      <c r="A70" s="22">
        <f t="shared" si="8"/>
        <v>45</v>
      </c>
      <c r="B70" s="32" t="s">
        <v>91</v>
      </c>
      <c r="C70" s="24" t="s">
        <v>81</v>
      </c>
      <c r="D70" s="24" t="s">
        <v>27</v>
      </c>
      <c r="E70" s="24"/>
      <c r="F70" s="25">
        <f t="shared" si="12"/>
        <v>9.86</v>
      </c>
    </row>
    <row r="71" spans="1:6" ht="15.75">
      <c r="A71" s="22">
        <f t="shared" si="8"/>
        <v>46</v>
      </c>
      <c r="B71" s="32" t="s">
        <v>86</v>
      </c>
      <c r="C71" s="24" t="s">
        <v>81</v>
      </c>
      <c r="D71" s="18" t="s">
        <v>27</v>
      </c>
      <c r="E71" s="24" t="s">
        <v>87</v>
      </c>
      <c r="F71" s="25">
        <f t="shared" si="12"/>
        <v>9.86</v>
      </c>
    </row>
    <row r="72" spans="1:6" ht="21" customHeight="1">
      <c r="A72" s="22">
        <f t="shared" si="8"/>
        <v>47</v>
      </c>
      <c r="B72" s="23" t="s">
        <v>88</v>
      </c>
      <c r="C72" s="24" t="s">
        <v>81</v>
      </c>
      <c r="D72" s="33" t="s">
        <v>27</v>
      </c>
      <c r="E72" s="33" t="s">
        <v>89</v>
      </c>
      <c r="F72" s="25">
        <v>9.86</v>
      </c>
    </row>
    <row r="73" spans="1:6" ht="84" customHeight="1">
      <c r="A73" s="22">
        <f t="shared" si="8"/>
        <v>48</v>
      </c>
      <c r="B73" s="27" t="s">
        <v>92</v>
      </c>
      <c r="C73" s="24" t="s">
        <v>93</v>
      </c>
      <c r="D73" s="18"/>
      <c r="E73" s="18"/>
      <c r="F73" s="25">
        <v>3.4</v>
      </c>
    </row>
    <row r="74" spans="1:6" ht="31.5">
      <c r="A74" s="22">
        <f t="shared" si="8"/>
        <v>49</v>
      </c>
      <c r="B74" s="27" t="s">
        <v>24</v>
      </c>
      <c r="C74" s="24" t="s">
        <v>93</v>
      </c>
      <c r="D74" s="18" t="s">
        <v>25</v>
      </c>
      <c r="E74" s="18"/>
      <c r="F74" s="18" t="s">
        <v>94</v>
      </c>
    </row>
    <row r="75" spans="1:6" ht="47.25">
      <c r="A75" s="22">
        <f t="shared" si="8"/>
        <v>50</v>
      </c>
      <c r="B75" s="27" t="s">
        <v>26</v>
      </c>
      <c r="C75" s="24" t="s">
        <v>93</v>
      </c>
      <c r="D75" s="18" t="s">
        <v>27</v>
      </c>
      <c r="E75" s="18"/>
      <c r="F75" s="18" t="s">
        <v>94</v>
      </c>
    </row>
    <row r="76" spans="1:6" ht="24.75" customHeight="1">
      <c r="A76" s="22">
        <f t="shared" si="8"/>
        <v>51</v>
      </c>
      <c r="B76" s="39" t="s">
        <v>95</v>
      </c>
      <c r="C76" s="18" t="s">
        <v>93</v>
      </c>
      <c r="D76" s="18" t="s">
        <v>27</v>
      </c>
      <c r="E76" s="18" t="s">
        <v>96</v>
      </c>
      <c r="F76" s="25">
        <f>F77</f>
        <v>3.4</v>
      </c>
    </row>
    <row r="77" spans="1:6" ht="63">
      <c r="A77" s="22">
        <f t="shared" si="8"/>
        <v>52</v>
      </c>
      <c r="B77" s="32" t="s">
        <v>97</v>
      </c>
      <c r="C77" s="18" t="s">
        <v>93</v>
      </c>
      <c r="D77" s="18" t="s">
        <v>27</v>
      </c>
      <c r="E77" s="18" t="s">
        <v>98</v>
      </c>
      <c r="F77" s="25">
        <v>3.4</v>
      </c>
    </row>
    <row r="78" spans="1:6" ht="63">
      <c r="A78" s="22">
        <f t="shared" si="8"/>
        <v>53</v>
      </c>
      <c r="B78" s="32" t="s">
        <v>99</v>
      </c>
      <c r="C78" s="18" t="s">
        <v>100</v>
      </c>
      <c r="D78" s="18"/>
      <c r="E78" s="18"/>
      <c r="F78" s="44">
        <f aca="true" t="shared" si="13" ref="F78:F81">F79</f>
        <v>466.82</v>
      </c>
    </row>
    <row r="79" spans="1:6" ht="78.75">
      <c r="A79" s="22">
        <f t="shared" si="8"/>
        <v>54</v>
      </c>
      <c r="B79" s="32" t="s">
        <v>101</v>
      </c>
      <c r="C79" s="18" t="s">
        <v>100</v>
      </c>
      <c r="D79" s="18" t="s">
        <v>83</v>
      </c>
      <c r="E79" s="18"/>
      <c r="F79" s="44">
        <f t="shared" si="13"/>
        <v>466.82</v>
      </c>
    </row>
    <row r="80" spans="1:6" ht="31.5">
      <c r="A80" s="22">
        <f t="shared" si="8"/>
        <v>55</v>
      </c>
      <c r="B80" s="32" t="s">
        <v>102</v>
      </c>
      <c r="C80" s="18" t="s">
        <v>100</v>
      </c>
      <c r="D80" s="18" t="s">
        <v>85</v>
      </c>
      <c r="E80" s="18"/>
      <c r="F80" s="44">
        <f t="shared" si="13"/>
        <v>466.82</v>
      </c>
    </row>
    <row r="81" spans="1:6" ht="15.75">
      <c r="A81" s="22">
        <f t="shared" si="8"/>
        <v>56</v>
      </c>
      <c r="B81" s="32" t="s">
        <v>95</v>
      </c>
      <c r="C81" s="18" t="s">
        <v>100</v>
      </c>
      <c r="D81" s="18" t="s">
        <v>85</v>
      </c>
      <c r="E81" s="18" t="s">
        <v>96</v>
      </c>
      <c r="F81" s="44">
        <f t="shared" si="13"/>
        <v>466.82</v>
      </c>
    </row>
    <row r="82" spans="1:6" ht="47.25">
      <c r="A82" s="22">
        <f t="shared" si="8"/>
        <v>57</v>
      </c>
      <c r="B82" s="32" t="s">
        <v>103</v>
      </c>
      <c r="C82" s="18" t="s">
        <v>100</v>
      </c>
      <c r="D82" s="18" t="s">
        <v>85</v>
      </c>
      <c r="E82" s="18" t="s">
        <v>104</v>
      </c>
      <c r="F82" s="25">
        <v>466.82</v>
      </c>
    </row>
    <row r="83" spans="1:6" ht="63">
      <c r="A83" s="22">
        <f t="shared" si="8"/>
        <v>58</v>
      </c>
      <c r="B83" s="32" t="s">
        <v>105</v>
      </c>
      <c r="C83" s="18" t="s">
        <v>100</v>
      </c>
      <c r="D83" s="18"/>
      <c r="E83" s="18"/>
      <c r="F83" s="44">
        <f>F84+F88+F92</f>
        <v>1274.8</v>
      </c>
    </row>
    <row r="84" spans="1:6" ht="78.75">
      <c r="A84" s="22">
        <f t="shared" si="8"/>
        <v>59</v>
      </c>
      <c r="B84" s="32" t="s">
        <v>101</v>
      </c>
      <c r="C84" s="18" t="s">
        <v>100</v>
      </c>
      <c r="D84" s="18" t="s">
        <v>83</v>
      </c>
      <c r="E84" s="18"/>
      <c r="F84" s="45">
        <f>F85</f>
        <v>986.3</v>
      </c>
    </row>
    <row r="85" spans="1:6" ht="31.5">
      <c r="A85" s="22">
        <f t="shared" si="8"/>
        <v>60</v>
      </c>
      <c r="B85" s="32" t="s">
        <v>102</v>
      </c>
      <c r="C85" s="18" t="s">
        <v>100</v>
      </c>
      <c r="D85" s="18" t="s">
        <v>85</v>
      </c>
      <c r="E85" s="18"/>
      <c r="F85" s="45">
        <f>F87</f>
        <v>986.3</v>
      </c>
    </row>
    <row r="86" spans="1:6" ht="15.75">
      <c r="A86" s="22">
        <f t="shared" si="8"/>
        <v>61</v>
      </c>
      <c r="B86" s="32" t="s">
        <v>95</v>
      </c>
      <c r="C86" s="18" t="s">
        <v>100</v>
      </c>
      <c r="D86" s="18" t="s">
        <v>85</v>
      </c>
      <c r="E86" s="18" t="s">
        <v>96</v>
      </c>
      <c r="F86" s="45">
        <f>F87</f>
        <v>986.3</v>
      </c>
    </row>
    <row r="87" spans="1:6" ht="63">
      <c r="A87" s="22">
        <f t="shared" si="8"/>
        <v>62</v>
      </c>
      <c r="B87" s="32" t="s">
        <v>106</v>
      </c>
      <c r="C87" s="18" t="s">
        <v>100</v>
      </c>
      <c r="D87" s="18" t="s">
        <v>85</v>
      </c>
      <c r="E87" s="18" t="s">
        <v>98</v>
      </c>
      <c r="F87" s="45">
        <v>986.3</v>
      </c>
    </row>
    <row r="88" spans="1:6" ht="31.5">
      <c r="A88" s="22">
        <f t="shared" si="8"/>
        <v>63</v>
      </c>
      <c r="B88" s="32" t="s">
        <v>24</v>
      </c>
      <c r="C88" s="18" t="s">
        <v>100</v>
      </c>
      <c r="D88" s="18" t="s">
        <v>25</v>
      </c>
      <c r="E88" s="18"/>
      <c r="F88" s="46">
        <f aca="true" t="shared" si="14" ref="F88:F90">F89</f>
        <v>284.5</v>
      </c>
    </row>
    <row r="89" spans="1:6" ht="39.75" customHeight="1">
      <c r="A89" s="22">
        <f t="shared" si="8"/>
        <v>64</v>
      </c>
      <c r="B89" s="32" t="s">
        <v>26</v>
      </c>
      <c r="C89" s="18" t="s">
        <v>100</v>
      </c>
      <c r="D89" s="18" t="s">
        <v>27</v>
      </c>
      <c r="E89" s="18"/>
      <c r="F89" s="25">
        <f t="shared" si="14"/>
        <v>284.5</v>
      </c>
    </row>
    <row r="90" spans="1:6" ht="19.5" customHeight="1">
      <c r="A90" s="22">
        <f t="shared" si="8"/>
        <v>65</v>
      </c>
      <c r="B90" s="32" t="s">
        <v>95</v>
      </c>
      <c r="C90" s="18" t="s">
        <v>100</v>
      </c>
      <c r="D90" s="18" t="s">
        <v>27</v>
      </c>
      <c r="E90" s="18" t="s">
        <v>96</v>
      </c>
      <c r="F90" s="25">
        <f t="shared" si="14"/>
        <v>284.5</v>
      </c>
    </row>
    <row r="91" spans="1:6" ht="18.75" customHeight="1">
      <c r="A91" s="22">
        <f t="shared" si="8"/>
        <v>66</v>
      </c>
      <c r="B91" s="32" t="s">
        <v>106</v>
      </c>
      <c r="C91" s="18" t="s">
        <v>100</v>
      </c>
      <c r="D91" s="18" t="s">
        <v>27</v>
      </c>
      <c r="E91" s="18" t="s">
        <v>98</v>
      </c>
      <c r="F91" s="25">
        <v>284.5</v>
      </c>
    </row>
    <row r="92" spans="1:6" ht="15.75">
      <c r="A92" s="22">
        <f t="shared" si="8"/>
        <v>67</v>
      </c>
      <c r="B92" s="32" t="s">
        <v>107</v>
      </c>
      <c r="C92" s="18" t="s">
        <v>100</v>
      </c>
      <c r="D92" s="18" t="s">
        <v>108</v>
      </c>
      <c r="E92" s="18"/>
      <c r="F92" s="25">
        <f aca="true" t="shared" si="15" ref="F92:F93">F93</f>
        <v>4</v>
      </c>
    </row>
    <row r="93" spans="1:6" ht="15.75">
      <c r="A93" s="22">
        <f t="shared" si="8"/>
        <v>68</v>
      </c>
      <c r="B93" s="32" t="s">
        <v>109</v>
      </c>
      <c r="C93" s="18" t="s">
        <v>100</v>
      </c>
      <c r="D93" s="18" t="s">
        <v>110</v>
      </c>
      <c r="E93" s="18"/>
      <c r="F93" s="25">
        <f t="shared" si="15"/>
        <v>4</v>
      </c>
    </row>
    <row r="94" spans="1:6" ht="15.75">
      <c r="A94" s="22">
        <f t="shared" si="8"/>
        <v>69</v>
      </c>
      <c r="B94" s="32" t="s">
        <v>95</v>
      </c>
      <c r="C94" s="18" t="s">
        <v>100</v>
      </c>
      <c r="D94" s="18" t="s">
        <v>110</v>
      </c>
      <c r="E94" s="18" t="s">
        <v>96</v>
      </c>
      <c r="F94" s="46">
        <v>4</v>
      </c>
    </row>
    <row r="95" spans="1:6" ht="63">
      <c r="A95" s="22">
        <f t="shared" si="8"/>
        <v>70</v>
      </c>
      <c r="B95" s="32" t="s">
        <v>106</v>
      </c>
      <c r="C95" s="18" t="s">
        <v>100</v>
      </c>
      <c r="D95" s="18" t="s">
        <v>110</v>
      </c>
      <c r="E95" s="18" t="s">
        <v>98</v>
      </c>
      <c r="F95" s="25">
        <v>4</v>
      </c>
    </row>
    <row r="96" spans="1:6" ht="78.75">
      <c r="A96" s="22">
        <f t="shared" si="8"/>
        <v>71</v>
      </c>
      <c r="B96" s="29" t="s">
        <v>111</v>
      </c>
      <c r="C96" s="18" t="s">
        <v>112</v>
      </c>
      <c r="D96" s="18"/>
      <c r="E96" s="18"/>
      <c r="F96" s="25">
        <f aca="true" t="shared" si="16" ref="F96:F99">F97</f>
        <v>334</v>
      </c>
    </row>
    <row r="97" spans="1:6" ht="78.75">
      <c r="A97" s="22">
        <f t="shared" si="8"/>
        <v>72</v>
      </c>
      <c r="B97" s="32" t="s">
        <v>101</v>
      </c>
      <c r="C97" s="18" t="s">
        <v>112</v>
      </c>
      <c r="D97" s="18" t="s">
        <v>83</v>
      </c>
      <c r="E97" s="18"/>
      <c r="F97" s="25">
        <f t="shared" si="16"/>
        <v>334</v>
      </c>
    </row>
    <row r="98" spans="1:6" ht="31.5">
      <c r="A98" s="22">
        <f t="shared" si="8"/>
        <v>73</v>
      </c>
      <c r="B98" s="32" t="s">
        <v>102</v>
      </c>
      <c r="C98" s="18" t="s">
        <v>112</v>
      </c>
      <c r="D98" s="18" t="s">
        <v>85</v>
      </c>
      <c r="E98" s="18"/>
      <c r="F98" s="25">
        <f t="shared" si="16"/>
        <v>334</v>
      </c>
    </row>
    <row r="99" spans="1:6" ht="15.75">
      <c r="A99" s="22">
        <f t="shared" si="8"/>
        <v>74</v>
      </c>
      <c r="B99" s="32" t="s">
        <v>95</v>
      </c>
      <c r="C99" s="18" t="s">
        <v>112</v>
      </c>
      <c r="D99" s="18" t="s">
        <v>85</v>
      </c>
      <c r="E99" s="18" t="s">
        <v>96</v>
      </c>
      <c r="F99" s="25">
        <f t="shared" si="16"/>
        <v>334</v>
      </c>
    </row>
    <row r="100" spans="1:6" ht="63">
      <c r="A100" s="22">
        <f t="shared" si="8"/>
        <v>75</v>
      </c>
      <c r="B100" s="32" t="s">
        <v>106</v>
      </c>
      <c r="C100" s="18" t="s">
        <v>112</v>
      </c>
      <c r="D100" s="18" t="s">
        <v>85</v>
      </c>
      <c r="E100" s="18" t="s">
        <v>98</v>
      </c>
      <c r="F100" s="25">
        <v>334</v>
      </c>
    </row>
    <row r="101" spans="1:6" ht="94.5">
      <c r="A101" s="22">
        <v>75</v>
      </c>
      <c r="B101" s="29" t="s">
        <v>113</v>
      </c>
      <c r="C101" s="18" t="s">
        <v>114</v>
      </c>
      <c r="D101" s="18"/>
      <c r="E101" s="18" t="s">
        <v>98</v>
      </c>
      <c r="F101" s="25">
        <v>31.05</v>
      </c>
    </row>
    <row r="102" spans="1:6" ht="15.75">
      <c r="A102" s="22">
        <v>76</v>
      </c>
      <c r="B102" s="29" t="s">
        <v>115</v>
      </c>
      <c r="C102" s="47">
        <v>7618029</v>
      </c>
      <c r="D102" s="18" t="s">
        <v>116</v>
      </c>
      <c r="E102" s="18" t="s">
        <v>98</v>
      </c>
      <c r="F102" s="25">
        <v>31.05</v>
      </c>
    </row>
    <row r="103" spans="1:6" ht="15.75">
      <c r="A103" s="22">
        <v>77</v>
      </c>
      <c r="B103" s="29" t="s">
        <v>117</v>
      </c>
      <c r="C103" s="47">
        <v>7618029</v>
      </c>
      <c r="D103" s="18" t="s">
        <v>118</v>
      </c>
      <c r="E103" s="18" t="s">
        <v>98</v>
      </c>
      <c r="F103" s="25">
        <v>31.05</v>
      </c>
    </row>
    <row r="104" spans="1:6" ht="15.75">
      <c r="A104" s="22">
        <v>78</v>
      </c>
      <c r="B104" s="29" t="s">
        <v>119</v>
      </c>
      <c r="C104" s="18"/>
      <c r="D104" s="18"/>
      <c r="E104" s="18"/>
      <c r="F104" s="25">
        <f aca="true" t="shared" si="17" ref="F104:F108">F105</f>
        <v>27.41</v>
      </c>
    </row>
    <row r="105" spans="1:6" ht="31.5">
      <c r="A105" s="22">
        <v>79</v>
      </c>
      <c r="B105" s="29" t="s">
        <v>120</v>
      </c>
      <c r="C105" s="18" t="s">
        <v>77</v>
      </c>
      <c r="D105" s="18"/>
      <c r="E105" s="18"/>
      <c r="F105" s="25">
        <f t="shared" si="17"/>
        <v>27.41</v>
      </c>
    </row>
    <row r="106" spans="2:6" s="29" customFormat="1" ht="31.5">
      <c r="B106" s="29" t="s">
        <v>121</v>
      </c>
      <c r="C106" s="47">
        <v>7610000</v>
      </c>
      <c r="F106" s="29">
        <f t="shared" si="17"/>
        <v>27.41</v>
      </c>
    </row>
    <row r="107" spans="1:6" ht="54" customHeight="1">
      <c r="A107" s="22">
        <v>80</v>
      </c>
      <c r="B107" s="29" t="s">
        <v>122</v>
      </c>
      <c r="C107" s="18" t="s">
        <v>123</v>
      </c>
      <c r="D107" s="18"/>
      <c r="E107" s="18" t="s">
        <v>124</v>
      </c>
      <c r="F107" s="25">
        <f t="shared" si="17"/>
        <v>27.41</v>
      </c>
    </row>
    <row r="108" spans="1:6" ht="15.75">
      <c r="A108" s="22">
        <v>81</v>
      </c>
      <c r="B108" s="29" t="s">
        <v>107</v>
      </c>
      <c r="C108" s="18" t="s">
        <v>123</v>
      </c>
      <c r="D108" s="18" t="s">
        <v>108</v>
      </c>
      <c r="E108" s="18" t="s">
        <v>124</v>
      </c>
      <c r="F108" s="25">
        <f t="shared" si="17"/>
        <v>27.41</v>
      </c>
    </row>
    <row r="109" spans="1:6" ht="15.75">
      <c r="A109" s="22">
        <v>82</v>
      </c>
      <c r="B109" s="29" t="s">
        <v>125</v>
      </c>
      <c r="C109" s="18" t="s">
        <v>123</v>
      </c>
      <c r="D109" s="18" t="s">
        <v>126</v>
      </c>
      <c r="E109" s="18" t="s">
        <v>124</v>
      </c>
      <c r="F109" s="25">
        <v>27.41</v>
      </c>
    </row>
    <row r="110" spans="1:6" ht="31.5">
      <c r="A110" s="22">
        <v>83</v>
      </c>
      <c r="B110" s="32" t="s">
        <v>127</v>
      </c>
      <c r="C110" s="24" t="s">
        <v>128</v>
      </c>
      <c r="D110" s="24"/>
      <c r="E110" s="18"/>
      <c r="F110" s="25">
        <v>3</v>
      </c>
    </row>
    <row r="111" spans="1:6" ht="15.75">
      <c r="A111" s="22">
        <v>84</v>
      </c>
      <c r="B111" s="32" t="s">
        <v>107</v>
      </c>
      <c r="C111" s="24" t="s">
        <v>128</v>
      </c>
      <c r="D111" s="24" t="s">
        <v>108</v>
      </c>
      <c r="E111" s="18"/>
      <c r="F111" s="25">
        <v>3</v>
      </c>
    </row>
    <row r="112" spans="1:6" ht="15.75">
      <c r="A112" s="22">
        <f aca="true" t="shared" si="18" ref="A112:A114">A111+1</f>
        <v>85</v>
      </c>
      <c r="B112" s="32" t="s">
        <v>129</v>
      </c>
      <c r="C112" s="24" t="s">
        <v>128</v>
      </c>
      <c r="D112" s="24" t="s">
        <v>130</v>
      </c>
      <c r="E112" s="18"/>
      <c r="F112" s="25">
        <v>3</v>
      </c>
    </row>
    <row r="113" spans="1:6" ht="15.75">
      <c r="A113" s="22">
        <f t="shared" si="18"/>
        <v>86</v>
      </c>
      <c r="B113" s="32" t="s">
        <v>95</v>
      </c>
      <c r="C113" s="24" t="s">
        <v>128</v>
      </c>
      <c r="D113" s="24" t="s">
        <v>130</v>
      </c>
      <c r="E113" s="18" t="s">
        <v>96</v>
      </c>
      <c r="F113" s="25">
        <v>3</v>
      </c>
    </row>
    <row r="114" spans="1:6" ht="15.75">
      <c r="A114" s="22">
        <f t="shared" si="18"/>
        <v>87</v>
      </c>
      <c r="B114" s="32" t="s">
        <v>131</v>
      </c>
      <c r="C114" s="24" t="s">
        <v>128</v>
      </c>
      <c r="D114" s="24" t="s">
        <v>130</v>
      </c>
      <c r="E114" s="18" t="s">
        <v>132</v>
      </c>
      <c r="F114" s="25">
        <v>3</v>
      </c>
    </row>
    <row r="115" spans="1:6" ht="15.75">
      <c r="A115" s="48"/>
      <c r="B115" s="32" t="s">
        <v>133</v>
      </c>
      <c r="C115" s="49"/>
      <c r="D115" s="49"/>
      <c r="E115" s="49"/>
      <c r="F115" s="25">
        <f>F14+F55+F62</f>
        <v>7646.469999999999</v>
      </c>
    </row>
    <row r="116" spans="1:6" ht="12.75">
      <c r="A116" s="50"/>
      <c r="B116" s="50"/>
      <c r="C116" s="51"/>
      <c r="D116" s="51"/>
      <c r="E116" s="51"/>
      <c r="F116" s="5">
        <f>7997.72-351.25</f>
        <v>7646.47</v>
      </c>
    </row>
    <row r="117" spans="1:6" ht="12.75">
      <c r="A117" s="50"/>
      <c r="B117" s="50"/>
      <c r="C117" s="51"/>
      <c r="D117" s="51"/>
      <c r="E117" s="51"/>
      <c r="F117" s="52">
        <f>F116-F115</f>
        <v>0</v>
      </c>
    </row>
  </sheetData>
  <sheetProtection selectLockedCells="1" selectUnlockedCells="1"/>
  <autoFilter ref="A13:I71"/>
  <mergeCells count="8">
    <mergeCell ref="E1:F1"/>
    <mergeCell ref="B2:F2"/>
    <mergeCell ref="B3:F3"/>
    <mergeCell ref="D5:F5"/>
    <mergeCell ref="B6:F6"/>
    <mergeCell ref="B7:F7"/>
    <mergeCell ref="A10:F10"/>
    <mergeCell ref="A11:F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2015-03-03T09:59:57Z</cp:lastPrinted>
  <dcterms:modified xsi:type="dcterms:W3CDTF">2015-03-23T09:00:00Z</dcterms:modified>
  <cp:category/>
  <cp:version/>
  <cp:contentType/>
  <cp:contentStatus/>
</cp:coreProperties>
</file>